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450" activeTab="3"/>
  </bookViews>
  <sheets>
    <sheet name="2023" sheetId="1" r:id="rId1"/>
    <sheet name="2024" sheetId="2" r:id="rId2"/>
    <sheet name="2025" sheetId="4" r:id="rId3"/>
    <sheet name="2026" sheetId="5" r:id="rId4"/>
  </sheets>
  <calcPr calcId="144525"/>
</workbook>
</file>

<file path=xl/calcChain.xml><?xml version="1.0" encoding="utf-8"?>
<calcChain xmlns="http://schemas.openxmlformats.org/spreadsheetml/2006/main">
  <c r="B14" i="5" l="1"/>
  <c r="B6" i="5" s="1"/>
  <c r="B25" i="5"/>
  <c r="B31" i="5"/>
  <c r="B36" i="5"/>
  <c r="B42" i="5"/>
  <c r="B21" i="5" l="1"/>
  <c r="B14" i="4"/>
  <c r="B6" i="4" s="1"/>
  <c r="C14" i="4"/>
  <c r="C6" i="4" s="1"/>
  <c r="D14" i="4"/>
  <c r="D6" i="4" s="1"/>
  <c r="E14" i="4"/>
  <c r="E6" i="4" s="1"/>
  <c r="F14" i="4"/>
  <c r="F6" i="4" s="1"/>
  <c r="G14" i="4"/>
  <c r="G6" i="4" s="1"/>
  <c r="H14" i="4"/>
  <c r="H6" i="4" s="1"/>
  <c r="I14" i="4"/>
  <c r="I6" i="4" s="1"/>
  <c r="J14" i="4"/>
  <c r="J6" i="4" s="1"/>
  <c r="K14" i="4"/>
  <c r="K6" i="4" s="1"/>
  <c r="L14" i="4"/>
  <c r="L6" i="4" s="1"/>
  <c r="M14" i="4"/>
  <c r="M6" i="4" s="1"/>
  <c r="B25" i="4"/>
  <c r="C25" i="4"/>
  <c r="D25" i="4"/>
  <c r="E25" i="4"/>
  <c r="F25" i="4"/>
  <c r="G25" i="4"/>
  <c r="H25" i="4"/>
  <c r="I25" i="4"/>
  <c r="J25" i="4"/>
  <c r="K25" i="4"/>
  <c r="L25" i="4"/>
  <c r="M25" i="4"/>
  <c r="B31" i="4"/>
  <c r="C31" i="4"/>
  <c r="D31" i="4"/>
  <c r="E31" i="4"/>
  <c r="F31" i="4"/>
  <c r="G31" i="4"/>
  <c r="H31" i="4"/>
  <c r="I31" i="4"/>
  <c r="J31" i="4"/>
  <c r="K31" i="4"/>
  <c r="L31" i="4"/>
  <c r="M31" i="4"/>
  <c r="B36" i="4"/>
  <c r="C36" i="4"/>
  <c r="D36" i="4"/>
  <c r="E36" i="4"/>
  <c r="F36" i="4"/>
  <c r="G36" i="4"/>
  <c r="H36" i="4"/>
  <c r="I36" i="4"/>
  <c r="J36" i="4"/>
  <c r="K36" i="4"/>
  <c r="L36" i="4"/>
  <c r="M36" i="4"/>
  <c r="B42" i="4"/>
  <c r="C42" i="4"/>
  <c r="D42" i="4"/>
  <c r="E42" i="4"/>
  <c r="F42" i="4"/>
  <c r="G42" i="4"/>
  <c r="H42" i="4"/>
  <c r="I42" i="4"/>
  <c r="J42" i="4"/>
  <c r="K42" i="4"/>
  <c r="L42" i="4"/>
  <c r="M42" i="4"/>
  <c r="L21" i="4" l="1"/>
  <c r="J21" i="4"/>
  <c r="H21" i="4"/>
  <c r="F21" i="4"/>
  <c r="D21" i="4"/>
  <c r="B21" i="4"/>
  <c r="M21" i="4"/>
  <c r="K21" i="4"/>
  <c r="I21" i="4"/>
  <c r="G21" i="4"/>
  <c r="E21" i="4"/>
  <c r="C21" i="4"/>
  <c r="C36" i="1"/>
  <c r="E36" i="2"/>
  <c r="C36" i="2"/>
  <c r="M42" i="2"/>
  <c r="L42" i="2"/>
  <c r="K42" i="2"/>
  <c r="J42" i="2"/>
  <c r="I42" i="2"/>
  <c r="H42" i="2"/>
  <c r="G42" i="2"/>
  <c r="F42" i="2"/>
  <c r="E42" i="2"/>
  <c r="D42" i="2"/>
  <c r="C42" i="2"/>
  <c r="B42" i="2"/>
  <c r="M36" i="2"/>
  <c r="L36" i="2"/>
  <c r="K36" i="2"/>
  <c r="J36" i="2"/>
  <c r="I36" i="2"/>
  <c r="H36" i="2"/>
  <c r="G36" i="2"/>
  <c r="F36" i="2"/>
  <c r="D36" i="2"/>
  <c r="B36" i="2"/>
  <c r="M31" i="2"/>
  <c r="L31" i="2"/>
  <c r="K31" i="2"/>
  <c r="J31" i="2"/>
  <c r="I31" i="2"/>
  <c r="H31" i="2"/>
  <c r="G31" i="2"/>
  <c r="F31" i="2"/>
  <c r="E31" i="2"/>
  <c r="D31" i="2"/>
  <c r="C31" i="2"/>
  <c r="B31" i="2"/>
  <c r="M25" i="2"/>
  <c r="L25" i="2"/>
  <c r="K25" i="2"/>
  <c r="J25" i="2"/>
  <c r="I25" i="2"/>
  <c r="H25" i="2"/>
  <c r="G25" i="2"/>
  <c r="F25" i="2"/>
  <c r="E25" i="2"/>
  <c r="D25" i="2"/>
  <c r="C25" i="2"/>
  <c r="C21" i="2"/>
  <c r="B25" i="2"/>
  <c r="M14" i="2"/>
  <c r="L14" i="2"/>
  <c r="L6" i="2"/>
  <c r="K14" i="2"/>
  <c r="J14" i="2"/>
  <c r="J6" i="2"/>
  <c r="I14" i="2"/>
  <c r="H14" i="2"/>
  <c r="H6" i="2"/>
  <c r="G14" i="2"/>
  <c r="F14" i="2"/>
  <c r="F6" i="2"/>
  <c r="E14" i="2"/>
  <c r="D14" i="2"/>
  <c r="D6" i="2"/>
  <c r="C14" i="2"/>
  <c r="C6" i="2"/>
  <c r="B14" i="2"/>
  <c r="B6" i="2"/>
  <c r="M6" i="2"/>
  <c r="K6" i="2"/>
  <c r="I6" i="2"/>
  <c r="G6" i="2"/>
  <c r="E6" i="2"/>
  <c r="C42" i="1"/>
  <c r="D42" i="1"/>
  <c r="E42" i="1"/>
  <c r="F42" i="1"/>
  <c r="G42" i="1"/>
  <c r="H42" i="1"/>
  <c r="I42" i="1"/>
  <c r="J42" i="1"/>
  <c r="K42" i="1"/>
  <c r="L42" i="1"/>
  <c r="M42" i="1"/>
  <c r="D36" i="1"/>
  <c r="E36" i="1"/>
  <c r="F36" i="1"/>
  <c r="G36" i="1"/>
  <c r="H36" i="1"/>
  <c r="I36" i="1"/>
  <c r="J36" i="1"/>
  <c r="K36" i="1"/>
  <c r="L36" i="1"/>
  <c r="M36" i="1"/>
  <c r="C31" i="1"/>
  <c r="D31" i="1"/>
  <c r="E31" i="1"/>
  <c r="F31" i="1"/>
  <c r="G31" i="1"/>
  <c r="H31" i="1"/>
  <c r="I31" i="1"/>
  <c r="J31" i="1"/>
  <c r="K31" i="1"/>
  <c r="L31" i="1"/>
  <c r="M31" i="1"/>
  <c r="C25" i="1"/>
  <c r="D25" i="1"/>
  <c r="E25" i="1"/>
  <c r="F25" i="1"/>
  <c r="G25" i="1"/>
  <c r="H25" i="1"/>
  <c r="I25" i="1"/>
  <c r="J25" i="1"/>
  <c r="K25" i="1"/>
  <c r="K21" i="1"/>
  <c r="L25" i="1"/>
  <c r="M25" i="1"/>
  <c r="C14" i="1"/>
  <c r="C6" i="1"/>
  <c r="D14" i="1"/>
  <c r="D6" i="1"/>
  <c r="E14" i="1"/>
  <c r="F14" i="1"/>
  <c r="F6" i="1"/>
  <c r="G14" i="1"/>
  <c r="G6" i="1"/>
  <c r="H14" i="1"/>
  <c r="H6" i="1"/>
  <c r="I14" i="1"/>
  <c r="I6" i="1"/>
  <c r="J14" i="1"/>
  <c r="J6" i="1"/>
  <c r="K14" i="1"/>
  <c r="K6" i="1"/>
  <c r="L14" i="1"/>
  <c r="L6" i="1"/>
  <c r="M14" i="1"/>
  <c r="M6" i="1"/>
  <c r="E6" i="1"/>
  <c r="B36" i="1"/>
  <c r="B42" i="1"/>
  <c r="B31" i="1"/>
  <c r="B25" i="1"/>
  <c r="B14" i="1"/>
  <c r="B6" i="1"/>
  <c r="C21" i="1"/>
  <c r="E21" i="1"/>
  <c r="M21" i="2"/>
  <c r="K21" i="2"/>
  <c r="I21" i="2"/>
  <c r="G21" i="2"/>
  <c r="F21" i="2"/>
  <c r="H21" i="2"/>
  <c r="J21" i="2"/>
  <c r="L21" i="2"/>
  <c r="E21" i="2"/>
  <c r="D21" i="2"/>
  <c r="B21" i="2"/>
  <c r="M21" i="1"/>
  <c r="I21" i="1"/>
  <c r="G21" i="1"/>
  <c r="L21" i="1"/>
  <c r="J21" i="1"/>
  <c r="H21" i="1"/>
  <c r="F21" i="1"/>
  <c r="D21" i="1"/>
  <c r="B21" i="1"/>
</calcChain>
</file>

<file path=xl/sharedStrings.xml><?xml version="1.0" encoding="utf-8"?>
<sst xmlns="http://schemas.openxmlformats.org/spreadsheetml/2006/main" count="220" uniqueCount="59">
  <si>
    <t>CUESTIONARIO MENSUAL SOBRE LAS FINANZAS PÚBLICAS ESTATALES</t>
  </si>
  <si>
    <t>INGRESOS NETOS</t>
  </si>
  <si>
    <t xml:space="preserve">Impuestos </t>
  </si>
  <si>
    <t>Cuotas y Aportaciones de Seguridad Social</t>
  </si>
  <si>
    <t>Contribuciones de Mejoras</t>
  </si>
  <si>
    <t>Derechos</t>
  </si>
  <si>
    <t>productos</t>
  </si>
  <si>
    <t>Aprovechamientos</t>
  </si>
  <si>
    <t>Aportaciones Federales</t>
  </si>
  <si>
    <t>Participaciones Federales</t>
  </si>
  <si>
    <t xml:space="preserve">Aportaciones del ramo general 33 </t>
  </si>
  <si>
    <t>Recursos federales reasignados por convenio</t>
  </si>
  <si>
    <t>Convenios</t>
  </si>
  <si>
    <t>Otros Ingresos</t>
  </si>
  <si>
    <t>Financiamiento</t>
  </si>
  <si>
    <t>EGRESOS NETOS</t>
  </si>
  <si>
    <t>Servicios Personales</t>
  </si>
  <si>
    <t>Materiales y Suministros</t>
  </si>
  <si>
    <t>Servicios Generales</t>
  </si>
  <si>
    <t>Transferencias, Asignaciones, Subsidios y Otras Ayudas</t>
  </si>
  <si>
    <t>Tansferencias Internas y Asignaciones al Sector Público</t>
  </si>
  <si>
    <t>Ayudas Sociales</t>
  </si>
  <si>
    <t>Subsidios y Subvenciones</t>
  </si>
  <si>
    <t>Pensiones y Jubilaciones</t>
  </si>
  <si>
    <t>Bienes Muebles, Inmuebles e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</si>
  <si>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</si>
  <si>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</si>
  <si>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</si>
  <si>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</si>
  <si>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 Financiera y Otras Provisiones</t>
  </si>
  <si>
    <t>Recursos Reasignados a Municipios</t>
  </si>
  <si>
    <t>Participaciones</t>
  </si>
  <si>
    <t>Aportaciones Federales, Ramo General 33</t>
  </si>
  <si>
    <t>Recursos Reasignados por Convenio</t>
  </si>
  <si>
    <t>Diversos Recursos Federales y Estatales</t>
  </si>
  <si>
    <t>Otros Egresos</t>
  </si>
  <si>
    <t>Deuda Pública</t>
  </si>
  <si>
    <t>Amortización de la Deuda Pública</t>
  </si>
  <si>
    <t>Intereses de la Deuda Pública</t>
  </si>
  <si>
    <t>Gastos de la Deuda Pública</t>
  </si>
  <si>
    <t>Adeudoa de Ejercicios Fiscales Anteriores</t>
  </si>
  <si>
    <t>CONCEPTO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</si>
  <si>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</si>
  <si>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</si>
  <si>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</si>
  <si>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</si>
  <si>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</si>
  <si>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</si>
  <si>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</si>
  <si>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</si>
  <si>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</si>
  <si>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</si>
  <si>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</si>
  <si>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</si>
  <si>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(Miles de Pesos)</t>
  </si>
  <si>
    <t>Obra Pública en Bienes de Dominio Público</t>
  </si>
  <si>
    <t>Obra Pública en Bienes Propios</t>
  </si>
  <si>
    <t>Proyectos Productivos y Acciones de Fomento</t>
  </si>
  <si>
    <t>Productos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</si>
</sst>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scheme val="minor"/>
    </font>
    <font>
      <sz val="10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11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rgb="FF69193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5"/>
      </patternFill>
    </fill>
    <fill>
      <patternFill patternType="solid">
        <fgColor rgb="FF691932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6" fillId="0" borderId="0"/>
  </cellStyleXfs>
  <cellXfs count="3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3" fontId="3" fillId="3" borderId="0" xfId="0" applyNumberFormat="1" applyFont="1" applyFill="1" applyAlignment="1">
      <alignment vertical="center"/>
    </xf>
    <xf numFmtId="0" fontId="6" fillId="0" borderId="0" xfId="1"/>
    <xf numFmtId="0" fontId="7" fillId="0" borderId="0" xfId="1" applyFont="1"/>
    <xf numFmtId="3" fontId="7" fillId="0" borderId="0" xfId="1" applyNumberFormat="1" applyFont="1" applyAlignment="1">
      <alignment vertical="center"/>
    </xf>
    <xf numFmtId="3" fontId="8" fillId="4" borderId="0" xfId="1" applyNumberFormat="1" applyFont="1" applyFill="1" applyAlignment="1">
      <alignment vertical="center"/>
    </xf>
    <xf numFmtId="0" fontId="7" fillId="0" borderId="0" xfId="1" applyFont="1" applyAlignment="1">
      <alignment horizontal="left" vertical="center" indent="2"/>
    </xf>
    <xf numFmtId="0" fontId="8" fillId="0" borderId="0" xfId="1" applyFont="1"/>
    <xf numFmtId="3" fontId="8" fillId="0" borderId="0" xfId="1" applyNumberFormat="1" applyFont="1" applyAlignment="1">
      <alignment vertical="center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vertical="center"/>
    </xf>
    <xf numFmtId="0" fontId="8" fillId="4" borderId="0" xfId="1" applyFont="1" applyFill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9" fillId="5" borderId="1" xfId="1" applyFont="1" applyFill="1" applyBorder="1" applyAlignment="1">
      <alignment horizontal="center" vertical="center"/>
    </xf>
    <xf numFmtId="3" fontId="9" fillId="5" borderId="1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1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workbookViewId="0">
      <selection activeCell="E43" sqref="E43"/>
    </sheetView>
  </sheetViews>
  <sheetFormatPr baseColWidth="10" defaultColWidth="11.42578125" defaultRowHeight="12.75" x14ac:dyDescent="0.2"/>
  <cols>
    <col min="1" max="1" width="51" style="1" customWidth="1"/>
    <col min="2" max="2" width="10.5703125" style="5" customWidth="1"/>
    <col min="3" max="9" width="10" style="1" customWidth="1"/>
    <col min="10" max="10" width="11.85546875" style="1" customWidth="1"/>
    <col min="11" max="11" width="10.5703125" style="1" customWidth="1"/>
    <col min="12" max="12" width="11" style="1" customWidth="1"/>
    <col min="13" max="13" width="10.85546875" style="1" customWidth="1"/>
    <col min="14" max="16384" width="11.42578125" style="1"/>
  </cols>
  <sheetData>
    <row r="1" spans="1:14" s="4" customFormat="1" ht="17.25" customHeight="1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4" s="4" customFormat="1" ht="17.25" customHeight="1" x14ac:dyDescent="0.3">
      <c r="A2" s="28" t="s">
        <v>54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4" s="4" customFormat="1" ht="17.25" customHeight="1" x14ac:dyDescent="0.3">
      <c r="A3" s="28">
        <v>2023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14" ht="9" customHeight="1" x14ac:dyDescent="0.25"/>
    <row r="5" spans="1:14" s="2" customFormat="1" ht="28.5" customHeight="1" x14ac:dyDescent="0.3">
      <c r="A5" s="10" t="s">
        <v>41</v>
      </c>
      <c r="B5" s="11" t="s">
        <v>42</v>
      </c>
      <c r="C5" s="11" t="s">
        <v>43</v>
      </c>
      <c r="D5" s="11" t="s">
        <v>44</v>
      </c>
      <c r="E5" s="10" t="s">
        <v>45</v>
      </c>
      <c r="F5" s="10" t="s">
        <v>46</v>
      </c>
      <c r="G5" s="10" t="s">
        <v>47</v>
      </c>
      <c r="H5" s="10" t="s">
        <v>48</v>
      </c>
      <c r="I5" s="10" t="s">
        <v>49</v>
      </c>
      <c r="J5" s="10" t="s">
        <v>50</v>
      </c>
      <c r="K5" s="10" t="s">
        <v>51</v>
      </c>
      <c r="L5" s="10" t="s">
        <v>52</v>
      </c>
      <c r="M5" s="10" t="s">
        <v>53</v>
      </c>
    </row>
    <row r="6" spans="1:14" s="7" customFormat="1" ht="16.5" customHeight="1" x14ac:dyDescent="0.3">
      <c r="A6" s="12" t="s">
        <v>1</v>
      </c>
      <c r="B6" s="13">
        <f>B7+B8+B9+B10+B11+B12+B13+B14+B17+B18+B19</f>
        <v>4809280</v>
      </c>
      <c r="C6" s="13">
        <f t="shared" ref="C6:M6" si="0">C7+C8+C9+C10+C11+C12+C13+C14+C17+C18+C19</f>
        <v>5006982</v>
      </c>
      <c r="D6" s="13">
        <f t="shared" si="0"/>
        <v>5118041</v>
      </c>
      <c r="E6" s="13">
        <f t="shared" si="0"/>
        <v>8172340</v>
      </c>
      <c r="F6" s="13">
        <f t="shared" si="0"/>
        <v>4973283</v>
      </c>
      <c r="G6" s="13">
        <f t="shared" si="0"/>
        <v>6062010</v>
      </c>
      <c r="H6" s="13">
        <f t="shared" si="0"/>
        <v>6648045</v>
      </c>
      <c r="I6" s="13">
        <f t="shared" si="0"/>
        <v>7069577</v>
      </c>
      <c r="J6" s="13">
        <f t="shared" si="0"/>
        <v>4860827</v>
      </c>
      <c r="K6" s="13">
        <f t="shared" si="0"/>
        <v>5300236</v>
      </c>
      <c r="L6" s="13">
        <f t="shared" si="0"/>
        <v>5784475.96</v>
      </c>
      <c r="M6" s="13">
        <f t="shared" si="0"/>
        <v>10117939</v>
      </c>
      <c r="N6" s="8"/>
    </row>
    <row r="7" spans="1:14" s="7" customFormat="1" ht="16.5" customHeight="1" x14ac:dyDescent="0.3">
      <c r="A7" s="7" t="s">
        <v>2</v>
      </c>
      <c r="B7" s="8">
        <v>354806</v>
      </c>
      <c r="C7" s="8">
        <v>269654</v>
      </c>
      <c r="D7" s="8">
        <v>312874</v>
      </c>
      <c r="E7" s="8">
        <v>292163</v>
      </c>
      <c r="F7" s="8">
        <v>270110</v>
      </c>
      <c r="G7" s="8">
        <v>281044</v>
      </c>
      <c r="H7" s="8">
        <v>287137</v>
      </c>
      <c r="I7" s="8">
        <v>299340</v>
      </c>
      <c r="J7" s="8">
        <v>273095</v>
      </c>
      <c r="K7" s="8">
        <v>280581</v>
      </c>
      <c r="L7" s="8">
        <v>288331</v>
      </c>
      <c r="M7" s="8">
        <v>305890</v>
      </c>
      <c r="N7" s="8"/>
    </row>
    <row r="8" spans="1:14" s="7" customFormat="1" ht="16.5" customHeight="1" x14ac:dyDescent="0.3">
      <c r="A8" s="7" t="s">
        <v>3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/>
    </row>
    <row r="9" spans="1:14" s="7" customFormat="1" ht="16.5" customHeight="1" x14ac:dyDescent="0.3">
      <c r="A9" s="7" t="s">
        <v>4</v>
      </c>
      <c r="B9" s="8">
        <v>9403</v>
      </c>
      <c r="C9" s="8">
        <v>2429</v>
      </c>
      <c r="D9" s="8">
        <v>600</v>
      </c>
      <c r="E9" s="8">
        <v>17660</v>
      </c>
      <c r="F9" s="8">
        <v>9713</v>
      </c>
      <c r="G9" s="8">
        <v>8669</v>
      </c>
      <c r="H9" s="8">
        <v>9325</v>
      </c>
      <c r="I9" s="8">
        <v>9854</v>
      </c>
      <c r="J9" s="8">
        <v>8104</v>
      </c>
      <c r="K9" s="8">
        <v>19054</v>
      </c>
      <c r="L9" s="8">
        <v>8475</v>
      </c>
      <c r="M9" s="8">
        <v>10515</v>
      </c>
      <c r="N9" s="8"/>
    </row>
    <row r="10" spans="1:14" s="7" customFormat="1" ht="16.5" customHeight="1" x14ac:dyDescent="0.3">
      <c r="A10" s="7" t="s">
        <v>5</v>
      </c>
      <c r="B10" s="8">
        <v>385062</v>
      </c>
      <c r="C10" s="8">
        <v>469330</v>
      </c>
      <c r="D10" s="8">
        <v>814285</v>
      </c>
      <c r="E10" s="8">
        <v>380024</v>
      </c>
      <c r="F10" s="8">
        <v>327619</v>
      </c>
      <c r="G10" s="8">
        <v>322909</v>
      </c>
      <c r="H10" s="8">
        <v>302209</v>
      </c>
      <c r="I10" s="8">
        <v>296892</v>
      </c>
      <c r="J10" s="8">
        <v>377661</v>
      </c>
      <c r="K10" s="8">
        <v>280423</v>
      </c>
      <c r="L10" s="8">
        <v>470178</v>
      </c>
      <c r="M10" s="8">
        <v>382820</v>
      </c>
      <c r="N10" s="8"/>
    </row>
    <row r="11" spans="1:14" s="7" customFormat="1" ht="16.5" customHeight="1" x14ac:dyDescent="0.3">
      <c r="A11" s="7" t="s">
        <v>6</v>
      </c>
      <c r="B11" s="8">
        <v>6169</v>
      </c>
      <c r="C11" s="8">
        <v>13355</v>
      </c>
      <c r="D11" s="8">
        <v>13716</v>
      </c>
      <c r="E11" s="8">
        <v>5646</v>
      </c>
      <c r="F11" s="8">
        <v>13494</v>
      </c>
      <c r="G11" s="8">
        <v>11220</v>
      </c>
      <c r="H11" s="8">
        <v>13956</v>
      </c>
      <c r="I11" s="8">
        <v>20773</v>
      </c>
      <c r="J11" s="8">
        <v>18832</v>
      </c>
      <c r="K11" s="8">
        <v>30305</v>
      </c>
      <c r="L11" s="8">
        <v>16853.490000000002</v>
      </c>
      <c r="M11" s="8">
        <v>9275</v>
      </c>
      <c r="N11" s="8"/>
    </row>
    <row r="12" spans="1:14" s="7" customFormat="1" ht="16.5" customHeight="1" x14ac:dyDescent="0.3">
      <c r="A12" s="7" t="s">
        <v>7</v>
      </c>
      <c r="B12" s="8">
        <v>6792</v>
      </c>
      <c r="C12" s="8">
        <v>8540</v>
      </c>
      <c r="D12" s="8">
        <v>15009</v>
      </c>
      <c r="E12" s="8">
        <v>7593</v>
      </c>
      <c r="F12" s="8">
        <v>7955</v>
      </c>
      <c r="G12" s="8">
        <v>10750</v>
      </c>
      <c r="H12" s="8">
        <v>6581</v>
      </c>
      <c r="I12" s="8">
        <v>8654</v>
      </c>
      <c r="J12" s="8">
        <v>7375</v>
      </c>
      <c r="K12" s="8">
        <v>9991</v>
      </c>
      <c r="L12" s="8">
        <v>12575.49</v>
      </c>
      <c r="M12" s="8">
        <v>7540</v>
      </c>
      <c r="N12" s="8"/>
    </row>
    <row r="13" spans="1:14" s="7" customFormat="1" ht="16.5" customHeight="1" x14ac:dyDescent="0.3">
      <c r="A13" s="7" t="s">
        <v>9</v>
      </c>
      <c r="B13" s="8">
        <v>2709603</v>
      </c>
      <c r="C13" s="8">
        <v>2692267</v>
      </c>
      <c r="D13" s="8">
        <v>2005133</v>
      </c>
      <c r="E13" s="8">
        <v>2811910</v>
      </c>
      <c r="F13" s="8">
        <v>2445544</v>
      </c>
      <c r="G13" s="8">
        <v>2461403</v>
      </c>
      <c r="H13" s="8">
        <v>3183673</v>
      </c>
      <c r="I13" s="8">
        <v>2615603</v>
      </c>
      <c r="J13" s="8">
        <v>2051778</v>
      </c>
      <c r="K13" s="8">
        <v>2031412</v>
      </c>
      <c r="L13" s="8">
        <v>2412501</v>
      </c>
      <c r="M13" s="8">
        <v>2125875</v>
      </c>
      <c r="N13" s="8"/>
    </row>
    <row r="14" spans="1:14" s="7" customFormat="1" ht="16.5" customHeight="1" x14ac:dyDescent="0.3">
      <c r="A14" s="7" t="s">
        <v>8</v>
      </c>
      <c r="B14" s="8">
        <f>SUM(B15:B16)</f>
        <v>1337445</v>
      </c>
      <c r="C14" s="8">
        <f t="shared" ref="C14:M14" si="1">SUM(C15:C16)</f>
        <v>1551068</v>
      </c>
      <c r="D14" s="8">
        <f t="shared" si="1"/>
        <v>1954343</v>
      </c>
      <c r="E14" s="8">
        <f t="shared" si="1"/>
        <v>4657344</v>
      </c>
      <c r="F14" s="8">
        <f t="shared" si="1"/>
        <v>1898848</v>
      </c>
      <c r="G14" s="8">
        <f t="shared" si="1"/>
        <v>2966015</v>
      </c>
      <c r="H14" s="8">
        <f t="shared" si="1"/>
        <v>2845164</v>
      </c>
      <c r="I14" s="8">
        <f t="shared" si="1"/>
        <v>3818461</v>
      </c>
      <c r="J14" s="8">
        <f t="shared" si="1"/>
        <v>2123982</v>
      </c>
      <c r="K14" s="8">
        <f t="shared" si="1"/>
        <v>2648470</v>
      </c>
      <c r="L14" s="8">
        <f t="shared" si="1"/>
        <v>2575561.98</v>
      </c>
      <c r="M14" s="8">
        <f t="shared" si="1"/>
        <v>7276024</v>
      </c>
      <c r="N14" s="8"/>
    </row>
    <row r="15" spans="1:14" s="4" customFormat="1" ht="16.5" customHeight="1" x14ac:dyDescent="0.3">
      <c r="A15" s="6" t="s">
        <v>10</v>
      </c>
      <c r="B15" s="5">
        <v>1000811</v>
      </c>
      <c r="C15" s="5">
        <v>867150</v>
      </c>
      <c r="D15" s="5">
        <v>941318</v>
      </c>
      <c r="E15" s="5">
        <v>3792266</v>
      </c>
      <c r="F15" s="5">
        <v>1349248</v>
      </c>
      <c r="G15" s="5">
        <v>1962945</v>
      </c>
      <c r="H15" s="5">
        <v>1762396</v>
      </c>
      <c r="I15" s="5">
        <v>2773607</v>
      </c>
      <c r="J15" s="5">
        <v>1537368</v>
      </c>
      <c r="K15" s="5">
        <v>1862986</v>
      </c>
      <c r="L15" s="5">
        <v>1940398.49</v>
      </c>
      <c r="M15" s="5">
        <v>4834609</v>
      </c>
      <c r="N15" s="8"/>
    </row>
    <row r="16" spans="1:14" s="4" customFormat="1" ht="16.5" customHeight="1" x14ac:dyDescent="0.3">
      <c r="A16" s="6" t="s">
        <v>11</v>
      </c>
      <c r="B16" s="5">
        <v>336634</v>
      </c>
      <c r="C16" s="5">
        <v>683918</v>
      </c>
      <c r="D16" s="5">
        <v>1013025</v>
      </c>
      <c r="E16" s="5">
        <v>865078</v>
      </c>
      <c r="F16" s="5">
        <v>549600</v>
      </c>
      <c r="G16" s="5">
        <v>1003070</v>
      </c>
      <c r="H16" s="5">
        <v>1082768</v>
      </c>
      <c r="I16" s="5">
        <v>1044854</v>
      </c>
      <c r="J16" s="5">
        <v>586614</v>
      </c>
      <c r="K16" s="5">
        <v>785484</v>
      </c>
      <c r="L16" s="5">
        <v>635163.49</v>
      </c>
      <c r="M16" s="5">
        <v>2441415</v>
      </c>
      <c r="N16" s="8"/>
    </row>
    <row r="17" spans="1:14" s="7" customFormat="1" ht="16.5" customHeight="1" x14ac:dyDescent="0.3">
      <c r="A17" s="7" t="s">
        <v>12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/>
    </row>
    <row r="18" spans="1:14" s="7" customFormat="1" ht="16.5" customHeight="1" x14ac:dyDescent="0.3">
      <c r="A18" s="7" t="s">
        <v>13</v>
      </c>
      <c r="B18" s="8">
        <v>0</v>
      </c>
      <c r="C18" s="8">
        <v>339</v>
      </c>
      <c r="D18" s="8">
        <v>2081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/>
    </row>
    <row r="19" spans="1:14" s="7" customFormat="1" ht="16.5" customHeight="1" x14ac:dyDescent="0.3">
      <c r="A19" s="7" t="s">
        <v>14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/>
    </row>
    <row r="20" spans="1:14" ht="7.5" customHeight="1" x14ac:dyDescent="0.25">
      <c r="C20" s="5"/>
      <c r="D20" s="5"/>
      <c r="E20" s="4"/>
      <c r="F20" s="4"/>
      <c r="G20" s="4"/>
      <c r="H20" s="4"/>
      <c r="I20" s="4"/>
      <c r="J20" s="4"/>
      <c r="K20" s="4"/>
      <c r="L20" s="4"/>
      <c r="M20" s="4"/>
      <c r="N20" s="8"/>
    </row>
    <row r="21" spans="1:14" s="7" customFormat="1" ht="16.5" customHeight="1" x14ac:dyDescent="0.3">
      <c r="A21" s="12" t="s">
        <v>15</v>
      </c>
      <c r="B21" s="13">
        <f>B22+B23+B24+B25+B30+B31+B35+B36+B41+B42</f>
        <v>3951644</v>
      </c>
      <c r="C21" s="13">
        <f t="shared" ref="C21:M21" si="2">C22+C23+C24+C25+C30+C31+C35+C36+C41+C42</f>
        <v>4660954</v>
      </c>
      <c r="D21" s="13">
        <f t="shared" si="2"/>
        <v>6879033</v>
      </c>
      <c r="E21" s="13">
        <f t="shared" si="2"/>
        <v>5809069</v>
      </c>
      <c r="F21" s="13">
        <f t="shared" si="2"/>
        <v>5311964</v>
      </c>
      <c r="G21" s="13">
        <f t="shared" si="2"/>
        <v>6121360</v>
      </c>
      <c r="H21" s="13">
        <f t="shared" si="2"/>
        <v>6070819</v>
      </c>
      <c r="I21" s="13">
        <f t="shared" si="2"/>
        <v>6515163</v>
      </c>
      <c r="J21" s="13">
        <f t="shared" si="2"/>
        <v>5365176</v>
      </c>
      <c r="K21" s="13">
        <f t="shared" si="2"/>
        <v>5012452.0600000005</v>
      </c>
      <c r="L21" s="13">
        <f t="shared" si="2"/>
        <v>6954349</v>
      </c>
      <c r="M21" s="13">
        <f t="shared" si="2"/>
        <v>11143418</v>
      </c>
      <c r="N21" s="8"/>
    </row>
    <row r="22" spans="1:14" s="3" customFormat="1" ht="16.5" customHeight="1" x14ac:dyDescent="0.25">
      <c r="A22" s="7" t="s">
        <v>16</v>
      </c>
      <c r="B22" s="8">
        <v>527627</v>
      </c>
      <c r="C22" s="8">
        <v>454547</v>
      </c>
      <c r="D22" s="8">
        <v>643932</v>
      </c>
      <c r="E22" s="8">
        <v>342838</v>
      </c>
      <c r="F22" s="8">
        <v>554142</v>
      </c>
      <c r="G22" s="8">
        <v>602953</v>
      </c>
      <c r="H22" s="8">
        <v>654269</v>
      </c>
      <c r="I22" s="8">
        <v>573031</v>
      </c>
      <c r="J22" s="8">
        <v>553162</v>
      </c>
      <c r="K22" s="8">
        <v>603008</v>
      </c>
      <c r="L22" s="8">
        <v>737732</v>
      </c>
      <c r="M22" s="8">
        <v>1381825</v>
      </c>
      <c r="N22" s="8"/>
    </row>
    <row r="23" spans="1:14" s="3" customFormat="1" ht="16.5" customHeight="1" x14ac:dyDescent="0.25">
      <c r="A23" s="7" t="s">
        <v>17</v>
      </c>
      <c r="B23" s="8">
        <v>13675</v>
      </c>
      <c r="C23" s="8">
        <v>29952</v>
      </c>
      <c r="D23" s="8">
        <v>27629</v>
      </c>
      <c r="E23" s="8">
        <v>40136</v>
      </c>
      <c r="F23" s="8">
        <v>35821</v>
      </c>
      <c r="G23" s="8">
        <v>25493</v>
      </c>
      <c r="H23" s="8">
        <v>22202</v>
      </c>
      <c r="I23" s="8">
        <v>38204</v>
      </c>
      <c r="J23" s="8">
        <v>23994</v>
      </c>
      <c r="K23" s="8">
        <v>39289</v>
      </c>
      <c r="L23" s="8">
        <v>27293</v>
      </c>
      <c r="M23" s="8">
        <v>59604</v>
      </c>
      <c r="N23" s="8"/>
    </row>
    <row r="24" spans="1:14" s="3" customFormat="1" ht="16.5" customHeight="1" x14ac:dyDescent="0.25">
      <c r="A24" s="7" t="s">
        <v>18</v>
      </c>
      <c r="B24" s="8">
        <v>66090</v>
      </c>
      <c r="C24" s="8">
        <v>153320</v>
      </c>
      <c r="D24" s="8">
        <v>133303</v>
      </c>
      <c r="E24" s="8">
        <v>173392</v>
      </c>
      <c r="F24" s="8">
        <v>125618</v>
      </c>
      <c r="G24" s="8">
        <v>134051</v>
      </c>
      <c r="H24" s="8">
        <v>117898</v>
      </c>
      <c r="I24" s="8">
        <v>166294</v>
      </c>
      <c r="J24" s="8">
        <v>170112</v>
      </c>
      <c r="K24" s="8">
        <v>135768</v>
      </c>
      <c r="L24" s="8">
        <v>195539</v>
      </c>
      <c r="M24" s="8">
        <v>304010</v>
      </c>
      <c r="N24" s="8"/>
    </row>
    <row r="25" spans="1:14" s="3" customFormat="1" ht="16.5" customHeight="1" x14ac:dyDescent="0.25">
      <c r="A25" s="7" t="s">
        <v>19</v>
      </c>
      <c r="B25" s="8">
        <f>SUM(B26:B29)</f>
        <v>1236350</v>
      </c>
      <c r="C25" s="8">
        <f t="shared" ref="C25:M25" si="3">SUM(C26:C29)</f>
        <v>1353893</v>
      </c>
      <c r="D25" s="8">
        <f t="shared" si="3"/>
        <v>1469460</v>
      </c>
      <c r="E25" s="8">
        <f t="shared" si="3"/>
        <v>1380997</v>
      </c>
      <c r="F25" s="8">
        <f t="shared" si="3"/>
        <v>1499650</v>
      </c>
      <c r="G25" s="8">
        <f t="shared" si="3"/>
        <v>1489054</v>
      </c>
      <c r="H25" s="8">
        <f t="shared" si="3"/>
        <v>1631013</v>
      </c>
      <c r="I25" s="8">
        <f t="shared" si="3"/>
        <v>1329432</v>
      </c>
      <c r="J25" s="8">
        <f t="shared" si="3"/>
        <v>1379753</v>
      </c>
      <c r="K25" s="8">
        <f t="shared" si="3"/>
        <v>1454113.02</v>
      </c>
      <c r="L25" s="8">
        <f t="shared" si="3"/>
        <v>1445966</v>
      </c>
      <c r="M25" s="8">
        <f t="shared" si="3"/>
        <v>2844933</v>
      </c>
      <c r="N25" s="8"/>
    </row>
    <row r="26" spans="1:14" ht="16.5" customHeight="1" x14ac:dyDescent="0.2">
      <c r="A26" s="6" t="s">
        <v>20</v>
      </c>
      <c r="B26" s="5">
        <v>882642</v>
      </c>
      <c r="C26" s="5">
        <v>1000400</v>
      </c>
      <c r="D26" s="5">
        <v>1157735</v>
      </c>
      <c r="E26" s="5">
        <v>1131671</v>
      </c>
      <c r="F26" s="5">
        <v>1160747</v>
      </c>
      <c r="G26" s="5">
        <v>1085298</v>
      </c>
      <c r="H26" s="5">
        <v>1216510</v>
      </c>
      <c r="I26" s="5">
        <v>1070097</v>
      </c>
      <c r="J26" s="5">
        <v>1041992</v>
      </c>
      <c r="K26" s="5">
        <v>1051891.51</v>
      </c>
      <c r="L26" s="5">
        <v>1109751</v>
      </c>
      <c r="M26" s="5">
        <v>1639696</v>
      </c>
      <c r="N26" s="8"/>
    </row>
    <row r="27" spans="1:14" ht="16.5" customHeight="1" x14ac:dyDescent="0.25">
      <c r="A27" s="6" t="s">
        <v>21</v>
      </c>
      <c r="B27" s="5">
        <v>49106</v>
      </c>
      <c r="C27" s="5">
        <v>44106</v>
      </c>
      <c r="D27" s="5">
        <v>6709</v>
      </c>
      <c r="E27" s="5">
        <v>49089</v>
      </c>
      <c r="F27" s="5">
        <v>3008</v>
      </c>
      <c r="G27" s="5">
        <v>45577</v>
      </c>
      <c r="H27" s="5">
        <v>1698</v>
      </c>
      <c r="I27" s="5">
        <v>45238</v>
      </c>
      <c r="J27" s="5">
        <v>2823</v>
      </c>
      <c r="K27" s="5">
        <v>85683.51</v>
      </c>
      <c r="L27" s="5">
        <v>11498</v>
      </c>
      <c r="M27" s="5">
        <v>99684</v>
      </c>
      <c r="N27" s="8"/>
    </row>
    <row r="28" spans="1:14" ht="16.5" customHeight="1" x14ac:dyDescent="0.25">
      <c r="A28" s="6" t="s">
        <v>22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8"/>
    </row>
    <row r="29" spans="1:14" ht="16.5" customHeight="1" x14ac:dyDescent="0.2">
      <c r="A29" s="6" t="s">
        <v>23</v>
      </c>
      <c r="B29" s="5">
        <v>304602</v>
      </c>
      <c r="C29" s="5">
        <v>309387</v>
      </c>
      <c r="D29" s="5">
        <v>305016</v>
      </c>
      <c r="E29" s="5">
        <v>200237</v>
      </c>
      <c r="F29" s="5">
        <v>335895</v>
      </c>
      <c r="G29" s="5">
        <v>358179</v>
      </c>
      <c r="H29" s="5">
        <v>412805</v>
      </c>
      <c r="I29" s="5">
        <v>214097</v>
      </c>
      <c r="J29" s="5">
        <v>334938</v>
      </c>
      <c r="K29" s="5">
        <v>316538</v>
      </c>
      <c r="L29" s="5">
        <v>324717</v>
      </c>
      <c r="M29" s="5">
        <v>1105553</v>
      </c>
      <c r="N29" s="8"/>
    </row>
    <row r="30" spans="1:14" s="3" customFormat="1" ht="16.5" customHeight="1" x14ac:dyDescent="0.2">
      <c r="A30" s="9" t="s">
        <v>24</v>
      </c>
      <c r="B30" s="8">
        <v>0</v>
      </c>
      <c r="C30" s="8">
        <v>24015</v>
      </c>
      <c r="D30" s="8">
        <v>80616</v>
      </c>
      <c r="E30" s="8">
        <v>4586</v>
      </c>
      <c r="F30" s="8">
        <v>85361</v>
      </c>
      <c r="G30" s="8">
        <v>10168</v>
      </c>
      <c r="H30" s="8">
        <v>6</v>
      </c>
      <c r="I30" s="8">
        <v>23380</v>
      </c>
      <c r="J30" s="8">
        <v>19325</v>
      </c>
      <c r="K30" s="8">
        <v>140560</v>
      </c>
      <c r="L30" s="8">
        <v>8842</v>
      </c>
      <c r="M30" s="8">
        <v>24911</v>
      </c>
      <c r="N30" s="8"/>
    </row>
    <row r="31" spans="1:14" s="7" customFormat="1" ht="16.5" customHeight="1" x14ac:dyDescent="0.25">
      <c r="A31" s="9" t="s">
        <v>25</v>
      </c>
      <c r="B31" s="8">
        <f>SUM(B32:B34)</f>
        <v>503111</v>
      </c>
      <c r="C31" s="8">
        <f t="shared" ref="C31:M31" si="4">SUM(C32:C34)</f>
        <v>681573</v>
      </c>
      <c r="D31" s="8">
        <f t="shared" si="4"/>
        <v>745739</v>
      </c>
      <c r="E31" s="8">
        <f t="shared" si="4"/>
        <v>584945</v>
      </c>
      <c r="F31" s="8">
        <f t="shared" si="4"/>
        <v>744561</v>
      </c>
      <c r="G31" s="8">
        <f t="shared" si="4"/>
        <v>630076</v>
      </c>
      <c r="H31" s="8">
        <f t="shared" si="4"/>
        <v>701497</v>
      </c>
      <c r="I31" s="8">
        <f t="shared" si="4"/>
        <v>555321</v>
      </c>
      <c r="J31" s="8">
        <f t="shared" si="4"/>
        <v>1021664</v>
      </c>
      <c r="K31" s="8">
        <f t="shared" si="4"/>
        <v>775642.02</v>
      </c>
      <c r="L31" s="8">
        <f t="shared" si="4"/>
        <v>481491</v>
      </c>
      <c r="M31" s="8">
        <f t="shared" si="4"/>
        <v>491897</v>
      </c>
      <c r="N31" s="8"/>
    </row>
    <row r="32" spans="1:14" ht="16.5" customHeight="1" x14ac:dyDescent="0.2">
      <c r="A32" s="6" t="s">
        <v>55</v>
      </c>
      <c r="B32" s="5">
        <v>170281</v>
      </c>
      <c r="C32" s="5">
        <v>134998</v>
      </c>
      <c r="D32" s="5">
        <v>166444</v>
      </c>
      <c r="E32" s="5">
        <v>98770</v>
      </c>
      <c r="F32" s="5">
        <v>207816</v>
      </c>
      <c r="G32" s="5">
        <v>113523</v>
      </c>
      <c r="H32" s="5">
        <v>286196</v>
      </c>
      <c r="I32" s="5">
        <v>105417</v>
      </c>
      <c r="J32" s="5">
        <v>165853</v>
      </c>
      <c r="K32" s="5">
        <v>151215.51</v>
      </c>
      <c r="L32" s="5">
        <v>156496</v>
      </c>
      <c r="M32" s="5">
        <v>150383</v>
      </c>
      <c r="N32" s="8"/>
    </row>
    <row r="33" spans="1:14" ht="16.5" customHeight="1" x14ac:dyDescent="0.2">
      <c r="A33" s="6" t="s">
        <v>56</v>
      </c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8"/>
    </row>
    <row r="34" spans="1:14" ht="16.5" customHeight="1" x14ac:dyDescent="0.2">
      <c r="A34" s="6" t="s">
        <v>57</v>
      </c>
      <c r="B34" s="5">
        <v>332830</v>
      </c>
      <c r="C34" s="5">
        <v>546575</v>
      </c>
      <c r="D34" s="5">
        <v>579295</v>
      </c>
      <c r="E34" s="5">
        <v>486175</v>
      </c>
      <c r="F34" s="5">
        <v>536745</v>
      </c>
      <c r="G34" s="5">
        <v>516553</v>
      </c>
      <c r="H34" s="5">
        <v>415301</v>
      </c>
      <c r="I34" s="5">
        <v>449904</v>
      </c>
      <c r="J34" s="5">
        <v>855811</v>
      </c>
      <c r="K34" s="5">
        <v>624426.51</v>
      </c>
      <c r="L34" s="5">
        <v>324995</v>
      </c>
      <c r="M34" s="5">
        <v>341514</v>
      </c>
      <c r="N34" s="8"/>
    </row>
    <row r="35" spans="1:14" s="3" customFormat="1" ht="16.5" customHeight="1" x14ac:dyDescent="0.2">
      <c r="A35" s="9" t="s">
        <v>29</v>
      </c>
      <c r="B35" s="8">
        <v>0</v>
      </c>
      <c r="C35" s="8">
        <v>0</v>
      </c>
      <c r="D35" s="8">
        <v>129900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19030</v>
      </c>
      <c r="N35" s="8"/>
    </row>
    <row r="36" spans="1:14" s="3" customFormat="1" ht="16.5" customHeight="1" x14ac:dyDescent="0.2">
      <c r="A36" s="9" t="s">
        <v>30</v>
      </c>
      <c r="B36" s="8">
        <f>SUM(B37:B40)</f>
        <v>1212576</v>
      </c>
      <c r="C36" s="8">
        <f t="shared" ref="C36:M36" si="5">SUM(C37:C40)</f>
        <v>1258604</v>
      </c>
      <c r="D36" s="8">
        <f t="shared" si="5"/>
        <v>2695231</v>
      </c>
      <c r="E36" s="8">
        <f t="shared" si="5"/>
        <v>2473636</v>
      </c>
      <c r="F36" s="8">
        <f t="shared" si="5"/>
        <v>1605382</v>
      </c>
      <c r="G36" s="8">
        <f t="shared" si="5"/>
        <v>2180211</v>
      </c>
      <c r="H36" s="8">
        <f t="shared" si="5"/>
        <v>2225508</v>
      </c>
      <c r="I36" s="8">
        <f t="shared" si="5"/>
        <v>3085501</v>
      </c>
      <c r="J36" s="8">
        <f t="shared" si="5"/>
        <v>1681119</v>
      </c>
      <c r="K36" s="8">
        <f t="shared" si="5"/>
        <v>1040769.02</v>
      </c>
      <c r="L36" s="8">
        <f t="shared" si="5"/>
        <v>3316759</v>
      </c>
      <c r="M36" s="8">
        <f t="shared" si="5"/>
        <v>5214206</v>
      </c>
      <c r="N36" s="8"/>
    </row>
    <row r="37" spans="1:14" ht="16.5" customHeight="1" x14ac:dyDescent="0.2">
      <c r="A37" s="6" t="s">
        <v>31</v>
      </c>
      <c r="B37" s="5">
        <v>603202</v>
      </c>
      <c r="C37" s="5">
        <v>671651</v>
      </c>
      <c r="D37" s="5">
        <v>474901</v>
      </c>
      <c r="E37" s="5">
        <v>672572</v>
      </c>
      <c r="F37" s="5">
        <v>599216</v>
      </c>
      <c r="G37" s="5">
        <v>555453</v>
      </c>
      <c r="H37" s="5">
        <v>802746</v>
      </c>
      <c r="I37" s="5">
        <v>637898</v>
      </c>
      <c r="J37" s="5">
        <v>482649</v>
      </c>
      <c r="K37" s="5">
        <v>430901.51</v>
      </c>
      <c r="L37" s="5">
        <v>593220</v>
      </c>
      <c r="M37" s="5">
        <v>535607</v>
      </c>
      <c r="N37" s="8"/>
    </row>
    <row r="38" spans="1:14" ht="16.5" customHeight="1" x14ac:dyDescent="0.2">
      <c r="A38" s="6" t="s">
        <v>32</v>
      </c>
      <c r="B38" s="5">
        <v>385258</v>
      </c>
      <c r="C38" s="5">
        <v>362838</v>
      </c>
      <c r="D38" s="5">
        <v>1996214</v>
      </c>
      <c r="E38" s="5">
        <v>1576948</v>
      </c>
      <c r="F38" s="5">
        <v>782050</v>
      </c>
      <c r="G38" s="5">
        <v>1400642</v>
      </c>
      <c r="H38" s="5">
        <v>1198646</v>
      </c>
      <c r="I38" s="5">
        <v>2223488</v>
      </c>
      <c r="J38" s="5">
        <v>974354</v>
      </c>
      <c r="K38" s="5">
        <v>385751.51</v>
      </c>
      <c r="L38" s="5">
        <v>2499423</v>
      </c>
      <c r="M38" s="5">
        <v>4454483</v>
      </c>
      <c r="N38" s="8"/>
    </row>
    <row r="39" spans="1:14" ht="16.5" customHeight="1" x14ac:dyDescent="0.2">
      <c r="A39" s="6" t="s">
        <v>33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8"/>
    </row>
    <row r="40" spans="1:14" ht="16.5" customHeight="1" x14ac:dyDescent="0.2">
      <c r="A40" s="6" t="s">
        <v>34</v>
      </c>
      <c r="B40" s="5">
        <v>224116</v>
      </c>
      <c r="C40" s="5">
        <v>224115</v>
      </c>
      <c r="D40" s="5">
        <v>224116</v>
      </c>
      <c r="E40" s="5">
        <v>224116</v>
      </c>
      <c r="F40" s="5">
        <v>224116</v>
      </c>
      <c r="G40" s="5">
        <v>224116</v>
      </c>
      <c r="H40" s="5">
        <v>224116</v>
      </c>
      <c r="I40" s="5">
        <v>224115</v>
      </c>
      <c r="J40" s="5">
        <v>224116</v>
      </c>
      <c r="K40" s="5">
        <v>224116</v>
      </c>
      <c r="L40" s="5">
        <v>224116</v>
      </c>
      <c r="M40" s="5">
        <v>224116</v>
      </c>
      <c r="N40" s="8"/>
    </row>
    <row r="41" spans="1:14" s="3" customFormat="1" ht="16.5" customHeight="1" x14ac:dyDescent="0.2">
      <c r="A41" s="9" t="s">
        <v>35</v>
      </c>
      <c r="B41" s="8">
        <v>334680</v>
      </c>
      <c r="C41" s="8">
        <v>612108</v>
      </c>
      <c r="D41" s="8">
        <v>895560</v>
      </c>
      <c r="E41" s="8">
        <v>773066</v>
      </c>
      <c r="F41" s="8">
        <v>541021</v>
      </c>
      <c r="G41" s="8">
        <v>989183</v>
      </c>
      <c r="H41" s="8">
        <v>659526</v>
      </c>
      <c r="I41" s="8">
        <v>646254</v>
      </c>
      <c r="J41" s="8">
        <v>480461</v>
      </c>
      <c r="K41" s="8">
        <v>741287</v>
      </c>
      <c r="L41" s="8">
        <v>630855</v>
      </c>
      <c r="M41" s="8">
        <v>746189</v>
      </c>
      <c r="N41" s="8"/>
    </row>
    <row r="42" spans="1:14" s="3" customFormat="1" ht="16.5" customHeight="1" x14ac:dyDescent="0.2">
      <c r="A42" s="9" t="s">
        <v>36</v>
      </c>
      <c r="B42" s="8">
        <f>SUM(B43:B46)</f>
        <v>57535</v>
      </c>
      <c r="C42" s="8">
        <f t="shared" ref="C42:M42" si="6">SUM(C43:C46)</f>
        <v>92942</v>
      </c>
      <c r="D42" s="8">
        <f t="shared" si="6"/>
        <v>57663</v>
      </c>
      <c r="E42" s="8">
        <f t="shared" si="6"/>
        <v>35473</v>
      </c>
      <c r="F42" s="8">
        <f t="shared" si="6"/>
        <v>120408</v>
      </c>
      <c r="G42" s="8">
        <f t="shared" si="6"/>
        <v>60171</v>
      </c>
      <c r="H42" s="8">
        <f t="shared" si="6"/>
        <v>58900</v>
      </c>
      <c r="I42" s="8">
        <f t="shared" si="6"/>
        <v>97746</v>
      </c>
      <c r="J42" s="8">
        <f t="shared" si="6"/>
        <v>35586</v>
      </c>
      <c r="K42" s="8">
        <f t="shared" si="6"/>
        <v>82016</v>
      </c>
      <c r="L42" s="8">
        <f t="shared" si="6"/>
        <v>109872</v>
      </c>
      <c r="M42" s="8">
        <f t="shared" si="6"/>
        <v>56813</v>
      </c>
      <c r="N42" s="8"/>
    </row>
    <row r="43" spans="1:14" ht="16.5" customHeight="1" x14ac:dyDescent="0.2">
      <c r="A43" s="6" t="s">
        <v>37</v>
      </c>
      <c r="B43" s="5">
        <v>19169</v>
      </c>
      <c r="C43" s="5">
        <v>34481</v>
      </c>
      <c r="D43" s="5">
        <v>19759</v>
      </c>
      <c r="E43" s="5">
        <v>10439</v>
      </c>
      <c r="F43" s="5">
        <v>43985</v>
      </c>
      <c r="G43" s="5">
        <v>19898</v>
      </c>
      <c r="H43" s="5">
        <v>19946</v>
      </c>
      <c r="I43" s="5">
        <v>34761</v>
      </c>
      <c r="J43" s="5">
        <v>10555</v>
      </c>
      <c r="K43" s="5">
        <v>29578</v>
      </c>
      <c r="L43" s="5">
        <v>47422</v>
      </c>
      <c r="M43" s="5">
        <v>20691</v>
      </c>
      <c r="N43" s="8"/>
    </row>
    <row r="44" spans="1:14" ht="16.5" customHeight="1" x14ac:dyDescent="0.2">
      <c r="A44" s="6" t="s">
        <v>38</v>
      </c>
      <c r="B44" s="5">
        <v>38366</v>
      </c>
      <c r="C44" s="5">
        <v>58461</v>
      </c>
      <c r="D44" s="5">
        <v>37904</v>
      </c>
      <c r="E44" s="5">
        <v>25034</v>
      </c>
      <c r="F44" s="5">
        <v>76423</v>
      </c>
      <c r="G44" s="5">
        <v>40273</v>
      </c>
      <c r="H44" s="5">
        <v>38954</v>
      </c>
      <c r="I44" s="5">
        <v>62985</v>
      </c>
      <c r="J44" s="5">
        <v>25031</v>
      </c>
      <c r="K44" s="5">
        <v>52438</v>
      </c>
      <c r="L44" s="5">
        <v>62450</v>
      </c>
      <c r="M44" s="5">
        <v>36122</v>
      </c>
      <c r="N44" s="8"/>
    </row>
    <row r="45" spans="1:14" ht="16.5" customHeight="1" x14ac:dyDescent="0.2">
      <c r="A45" s="6" t="s">
        <v>39</v>
      </c>
      <c r="B45" s="5">
        <v>0</v>
      </c>
      <c r="C45" s="5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8"/>
    </row>
    <row r="46" spans="1:14" ht="16.5" customHeight="1" x14ac:dyDescent="0.2">
      <c r="A46" s="6" t="s">
        <v>40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8"/>
    </row>
  </sheetData>
  <mergeCells count="3">
    <mergeCell ref="A1:M1"/>
    <mergeCell ref="A2:M2"/>
    <mergeCell ref="A3:M3"/>
  </mergeCells>
  <phoneticPr fontId="1" type="noConversion"/>
  <printOptions horizontalCentered="1"/>
  <pageMargins left="0.19685039370078741" right="0.19685039370078741" top="0.39370078740157483" bottom="0.39370078740157483" header="0.31496062992125984" footer="0.31496062992125984"/>
  <pageSetup scale="75" orientation="landscape" r:id="rId1"/>
  <ignoredErrors>
    <ignoredError sqref="B14:M14 B25:M25 B31:M31 B36:M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workbookViewId="0">
      <selection activeCell="E46" sqref="E46"/>
    </sheetView>
  </sheetViews>
  <sheetFormatPr baseColWidth="10" defaultColWidth="11.42578125" defaultRowHeight="12.75" x14ac:dyDescent="0.2"/>
  <cols>
    <col min="1" max="1" width="51" style="1" customWidth="1"/>
    <col min="2" max="2" width="10.5703125" style="5" customWidth="1"/>
    <col min="3" max="9" width="10" style="1" customWidth="1"/>
    <col min="10" max="10" width="12" style="1" customWidth="1"/>
    <col min="11" max="11" width="10.5703125" style="1" customWidth="1"/>
    <col min="12" max="12" width="11" style="1" customWidth="1"/>
    <col min="13" max="13" width="10.85546875" style="1" customWidth="1"/>
    <col min="14" max="16384" width="11.42578125" style="1"/>
  </cols>
  <sheetData>
    <row r="1" spans="1:13" s="4" customFormat="1" ht="17.25" customHeight="1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s="4" customFormat="1" ht="17.25" customHeight="1" x14ac:dyDescent="0.3">
      <c r="A2" s="28" t="s">
        <v>54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3" s="4" customFormat="1" ht="17.25" customHeight="1" x14ac:dyDescent="0.3">
      <c r="A3" s="28">
        <v>2024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5" spans="1:13" s="2" customFormat="1" ht="28.5" customHeight="1" x14ac:dyDescent="0.3">
      <c r="A5" s="10" t="s">
        <v>41</v>
      </c>
      <c r="B5" s="11" t="s">
        <v>42</v>
      </c>
      <c r="C5" s="11" t="s">
        <v>43</v>
      </c>
      <c r="D5" s="11" t="s">
        <v>44</v>
      </c>
      <c r="E5" s="10" t="s">
        <v>45</v>
      </c>
      <c r="F5" s="10" t="s">
        <v>46</v>
      </c>
      <c r="G5" s="10" t="s">
        <v>47</v>
      </c>
      <c r="H5" s="10" t="s">
        <v>48</v>
      </c>
      <c r="I5" s="10" t="s">
        <v>49</v>
      </c>
      <c r="J5" s="10" t="s">
        <v>50</v>
      </c>
      <c r="K5" s="10" t="s">
        <v>51</v>
      </c>
      <c r="L5" s="10" t="s">
        <v>52</v>
      </c>
      <c r="M5" s="10" t="s">
        <v>53</v>
      </c>
    </row>
    <row r="6" spans="1:13" s="7" customFormat="1" ht="16.5" customHeight="1" x14ac:dyDescent="0.3">
      <c r="A6" s="12" t="s">
        <v>1</v>
      </c>
      <c r="B6" s="13">
        <f>B7+B8+B9+B10+B11+B12+B13+B14+B17+B18+B19</f>
        <v>7875128.5</v>
      </c>
      <c r="C6" s="13">
        <f t="shared" ref="C6:M6" si="0">C7+C8+C9+C10+C11+C12+C13+C14+C17+C18+C19</f>
        <v>3272698</v>
      </c>
      <c r="D6" s="13">
        <f t="shared" si="0"/>
        <v>7289829</v>
      </c>
      <c r="E6" s="13">
        <f t="shared" si="0"/>
        <v>5276422</v>
      </c>
      <c r="F6" s="13">
        <f t="shared" si="0"/>
        <v>7419180</v>
      </c>
      <c r="G6" s="13">
        <f t="shared" si="0"/>
        <v>5753828</v>
      </c>
      <c r="H6" s="13">
        <f t="shared" si="0"/>
        <v>6120648</v>
      </c>
      <c r="I6" s="13">
        <f t="shared" si="0"/>
        <v>8223244</v>
      </c>
      <c r="J6" s="13">
        <f t="shared" si="0"/>
        <v>5365324</v>
      </c>
      <c r="K6" s="13">
        <f t="shared" si="0"/>
        <v>4248918</v>
      </c>
      <c r="L6" s="13">
        <f t="shared" si="0"/>
        <v>5857349</v>
      </c>
      <c r="M6" s="13">
        <f t="shared" si="0"/>
        <v>14075660</v>
      </c>
    </row>
    <row r="7" spans="1:13" s="7" customFormat="1" ht="16.5" customHeight="1" x14ac:dyDescent="0.3">
      <c r="A7" s="7" t="s">
        <v>2</v>
      </c>
      <c r="B7" s="8">
        <v>392866.55</v>
      </c>
      <c r="C7" s="8">
        <v>305264</v>
      </c>
      <c r="D7" s="8">
        <v>323109</v>
      </c>
      <c r="E7" s="8">
        <v>325694</v>
      </c>
      <c r="F7" s="8">
        <v>295152</v>
      </c>
      <c r="G7" s="8">
        <v>320042</v>
      </c>
      <c r="H7" s="8">
        <v>309803</v>
      </c>
      <c r="I7" s="8">
        <v>340866</v>
      </c>
      <c r="J7" s="8">
        <v>302414</v>
      </c>
      <c r="K7" s="8">
        <v>299694</v>
      </c>
      <c r="L7" s="8">
        <v>313791</v>
      </c>
      <c r="M7" s="8">
        <v>330736</v>
      </c>
    </row>
    <row r="8" spans="1:13" s="7" customFormat="1" ht="16.5" customHeight="1" x14ac:dyDescent="0.3">
      <c r="A8" s="7" t="s">
        <v>3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</row>
    <row r="9" spans="1:13" s="7" customFormat="1" ht="16.5" customHeight="1" x14ac:dyDescent="0.3">
      <c r="A9" s="7" t="s">
        <v>4</v>
      </c>
      <c r="B9" s="8">
        <v>7912.98</v>
      </c>
      <c r="C9" s="8">
        <v>7815</v>
      </c>
      <c r="D9" s="8">
        <v>6793</v>
      </c>
      <c r="E9" s="8">
        <v>15048</v>
      </c>
      <c r="F9" s="8">
        <v>14730</v>
      </c>
      <c r="G9" s="8">
        <v>14088</v>
      </c>
      <c r="H9" s="8">
        <v>10548</v>
      </c>
      <c r="I9" s="8">
        <v>13924</v>
      </c>
      <c r="J9" s="8">
        <v>12021</v>
      </c>
      <c r="K9" s="8">
        <v>14710</v>
      </c>
      <c r="L9" s="8">
        <v>9719</v>
      </c>
      <c r="M9" s="8">
        <v>12570</v>
      </c>
    </row>
    <row r="10" spans="1:13" s="7" customFormat="1" ht="16.5" customHeight="1" x14ac:dyDescent="0.3">
      <c r="A10" s="7" t="s">
        <v>5</v>
      </c>
      <c r="B10" s="8">
        <v>539738</v>
      </c>
      <c r="C10" s="8">
        <v>475107</v>
      </c>
      <c r="D10" s="8">
        <v>631650</v>
      </c>
      <c r="E10" s="8">
        <v>531741</v>
      </c>
      <c r="F10" s="8">
        <v>326569</v>
      </c>
      <c r="G10" s="8">
        <v>300844</v>
      </c>
      <c r="H10" s="8">
        <v>361456</v>
      </c>
      <c r="I10" s="8">
        <v>300908</v>
      </c>
      <c r="J10" s="8">
        <v>351377</v>
      </c>
      <c r="K10" s="8">
        <v>289051</v>
      </c>
      <c r="L10" s="8">
        <v>452165</v>
      </c>
      <c r="M10" s="8">
        <v>396648</v>
      </c>
    </row>
    <row r="11" spans="1:13" s="7" customFormat="1" ht="16.5" customHeight="1" x14ac:dyDescent="0.3">
      <c r="A11" s="7" t="s">
        <v>6</v>
      </c>
      <c r="B11" s="8">
        <v>7208.98</v>
      </c>
      <c r="C11" s="8">
        <v>8575</v>
      </c>
      <c r="D11" s="8">
        <v>5940</v>
      </c>
      <c r="E11" s="8">
        <v>7161</v>
      </c>
      <c r="F11" s="8">
        <v>6993</v>
      </c>
      <c r="G11" s="8">
        <v>14547</v>
      </c>
      <c r="H11" s="8">
        <v>7491</v>
      </c>
      <c r="I11" s="8">
        <v>6643</v>
      </c>
      <c r="J11" s="8">
        <v>8353</v>
      </c>
      <c r="K11" s="8">
        <v>8154</v>
      </c>
      <c r="L11" s="8">
        <v>6926</v>
      </c>
      <c r="M11" s="8">
        <v>4280</v>
      </c>
    </row>
    <row r="12" spans="1:13" s="7" customFormat="1" ht="16.5" customHeight="1" x14ac:dyDescent="0.3">
      <c r="A12" s="7" t="s">
        <v>7</v>
      </c>
      <c r="B12" s="8">
        <v>6536.99</v>
      </c>
      <c r="C12" s="8">
        <v>8196</v>
      </c>
      <c r="D12" s="8">
        <v>8675</v>
      </c>
      <c r="E12" s="8">
        <v>14023</v>
      </c>
      <c r="F12" s="8">
        <v>8692</v>
      </c>
      <c r="G12" s="8">
        <v>11474</v>
      </c>
      <c r="H12" s="8">
        <v>9312</v>
      </c>
      <c r="I12" s="8">
        <v>11069</v>
      </c>
      <c r="J12" s="8">
        <v>8756</v>
      </c>
      <c r="K12" s="8">
        <v>10060</v>
      </c>
      <c r="L12" s="8">
        <v>9429</v>
      </c>
      <c r="M12" s="8">
        <v>2576331</v>
      </c>
    </row>
    <row r="13" spans="1:13" s="7" customFormat="1" ht="16.5" customHeight="1" x14ac:dyDescent="0.3">
      <c r="A13" s="7" t="s">
        <v>9</v>
      </c>
      <c r="B13" s="8">
        <v>3211566</v>
      </c>
      <c r="C13" s="8">
        <v>3061612</v>
      </c>
      <c r="D13" s="8">
        <v>2008580</v>
      </c>
      <c r="E13" s="8">
        <v>2691560</v>
      </c>
      <c r="F13" s="8">
        <v>2970026</v>
      </c>
      <c r="G13" s="8">
        <v>2557872</v>
      </c>
      <c r="H13" s="8">
        <v>2808560</v>
      </c>
      <c r="I13" s="8">
        <v>2235414</v>
      </c>
      <c r="J13" s="8">
        <v>2180723</v>
      </c>
      <c r="K13" s="8">
        <v>1602547</v>
      </c>
      <c r="L13" s="8">
        <v>2234348</v>
      </c>
      <c r="M13" s="8">
        <v>2445707</v>
      </c>
    </row>
    <row r="14" spans="1:13" s="7" customFormat="1" ht="16.5" customHeight="1" x14ac:dyDescent="0.3">
      <c r="A14" s="7" t="s">
        <v>8</v>
      </c>
      <c r="B14" s="8">
        <f>SUM(B15:B16)</f>
        <v>3709299</v>
      </c>
      <c r="C14" s="8">
        <f t="shared" ref="C14:M14" si="1">SUM(C15:C16)</f>
        <v>-593871</v>
      </c>
      <c r="D14" s="8">
        <f t="shared" si="1"/>
        <v>4305082</v>
      </c>
      <c r="E14" s="8">
        <f t="shared" si="1"/>
        <v>1691195</v>
      </c>
      <c r="F14" s="8">
        <f t="shared" si="1"/>
        <v>3797018</v>
      </c>
      <c r="G14" s="8">
        <f t="shared" si="1"/>
        <v>2534961</v>
      </c>
      <c r="H14" s="8">
        <f t="shared" si="1"/>
        <v>2613478</v>
      </c>
      <c r="I14" s="8">
        <f t="shared" si="1"/>
        <v>5314420</v>
      </c>
      <c r="J14" s="8">
        <f t="shared" si="1"/>
        <v>2501680</v>
      </c>
      <c r="K14" s="8">
        <f t="shared" si="1"/>
        <v>2024702</v>
      </c>
      <c r="L14" s="8">
        <f t="shared" si="1"/>
        <v>2830971</v>
      </c>
      <c r="M14" s="8">
        <f t="shared" si="1"/>
        <v>8309388</v>
      </c>
    </row>
    <row r="15" spans="1:13" s="4" customFormat="1" ht="16.5" customHeight="1" x14ac:dyDescent="0.3">
      <c r="A15" s="6" t="s">
        <v>10</v>
      </c>
      <c r="B15" s="5">
        <v>3525324</v>
      </c>
      <c r="C15" s="5">
        <v>-1568710</v>
      </c>
      <c r="D15" s="5">
        <v>2674788</v>
      </c>
      <c r="E15" s="5">
        <v>777169</v>
      </c>
      <c r="F15" s="5">
        <v>2642833</v>
      </c>
      <c r="G15" s="5">
        <v>1934879</v>
      </c>
      <c r="H15" s="5">
        <v>1740340</v>
      </c>
      <c r="I15" s="5">
        <v>4694033</v>
      </c>
      <c r="J15" s="5">
        <v>1532744</v>
      </c>
      <c r="K15" s="5">
        <v>1863105</v>
      </c>
      <c r="L15" s="5">
        <v>1915000</v>
      </c>
      <c r="M15" s="5">
        <v>4671455</v>
      </c>
    </row>
    <row r="16" spans="1:13" s="4" customFormat="1" ht="16.5" customHeight="1" x14ac:dyDescent="0.3">
      <c r="A16" s="6" t="s">
        <v>11</v>
      </c>
      <c r="B16" s="5">
        <v>183975</v>
      </c>
      <c r="C16" s="5">
        <v>974839</v>
      </c>
      <c r="D16" s="5">
        <v>1630294</v>
      </c>
      <c r="E16" s="5">
        <v>914026</v>
      </c>
      <c r="F16" s="5">
        <v>1154185</v>
      </c>
      <c r="G16" s="5">
        <v>600082</v>
      </c>
      <c r="H16" s="5">
        <v>873138</v>
      </c>
      <c r="I16" s="5">
        <v>620387</v>
      </c>
      <c r="J16" s="5">
        <v>968936</v>
      </c>
      <c r="K16" s="5">
        <v>161597</v>
      </c>
      <c r="L16" s="5">
        <v>915971</v>
      </c>
      <c r="M16" s="5">
        <v>3637933</v>
      </c>
    </row>
    <row r="17" spans="1:13" s="7" customFormat="1" ht="16.5" customHeight="1" x14ac:dyDescent="0.3">
      <c r="A17" s="7" t="s">
        <v>12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</row>
    <row r="18" spans="1:13" s="7" customFormat="1" ht="16.5" customHeight="1" x14ac:dyDescent="0.3">
      <c r="A18" s="7" t="s">
        <v>13</v>
      </c>
      <c r="B18" s="8">
        <v>0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</row>
    <row r="19" spans="1:13" s="7" customFormat="1" ht="16.5" customHeight="1" x14ac:dyDescent="0.3">
      <c r="A19" s="7" t="s">
        <v>14</v>
      </c>
      <c r="B19" s="8">
        <v>0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</row>
    <row r="20" spans="1:13" ht="7.5" customHeight="1" x14ac:dyDescent="0.25">
      <c r="C20" s="5"/>
      <c r="D20" s="5"/>
      <c r="E20" s="4"/>
      <c r="F20" s="4"/>
      <c r="G20" s="4"/>
      <c r="H20" s="4"/>
      <c r="I20" s="4"/>
      <c r="J20" s="4"/>
      <c r="K20" s="4"/>
      <c r="L20" s="4"/>
      <c r="M20" s="4"/>
    </row>
    <row r="21" spans="1:13" s="7" customFormat="1" ht="16.5" customHeight="1" x14ac:dyDescent="0.3">
      <c r="A21" s="12" t="s">
        <v>15</v>
      </c>
      <c r="B21" s="13">
        <f>B22+B23+B24+B25+B30+B31+B35+B36+B41+B42</f>
        <v>4479444</v>
      </c>
      <c r="C21" s="13">
        <f>C22+C23+C24+C25+C30+C31+C35+C36+C41+C42</f>
        <v>5810996</v>
      </c>
      <c r="D21" s="13">
        <f t="shared" ref="D21:M21" si="2">D22+D23+D24+D25+D30+D31+D35+D36+D41+D42</f>
        <v>6897780</v>
      </c>
      <c r="E21" s="13">
        <f t="shared" si="2"/>
        <v>4920006</v>
      </c>
      <c r="F21" s="13">
        <f t="shared" si="2"/>
        <v>7913026</v>
      </c>
      <c r="G21" s="13">
        <f t="shared" si="2"/>
        <v>5911209</v>
      </c>
      <c r="H21" s="13">
        <f t="shared" si="2"/>
        <v>6586028</v>
      </c>
      <c r="I21" s="13">
        <f t="shared" si="2"/>
        <v>6849845</v>
      </c>
      <c r="J21" s="13">
        <f t="shared" si="2"/>
        <v>5960130</v>
      </c>
      <c r="K21" s="13">
        <f t="shared" si="2"/>
        <v>5051974</v>
      </c>
      <c r="L21" s="13">
        <f t="shared" si="2"/>
        <v>6299346</v>
      </c>
      <c r="M21" s="13">
        <f t="shared" si="2"/>
        <v>12383051</v>
      </c>
    </row>
    <row r="22" spans="1:13" s="3" customFormat="1" ht="16.5" customHeight="1" x14ac:dyDescent="0.25">
      <c r="A22" s="7" t="s">
        <v>16</v>
      </c>
      <c r="B22" s="8">
        <v>582604</v>
      </c>
      <c r="C22" s="8">
        <v>546315</v>
      </c>
      <c r="D22" s="8">
        <v>574170</v>
      </c>
      <c r="E22" s="8">
        <v>546062</v>
      </c>
      <c r="F22" s="8">
        <v>637536</v>
      </c>
      <c r="G22" s="8">
        <v>529957</v>
      </c>
      <c r="H22" s="8">
        <v>898307</v>
      </c>
      <c r="I22" s="8">
        <v>659366</v>
      </c>
      <c r="J22" s="8">
        <v>575776</v>
      </c>
      <c r="K22" s="8">
        <v>617316</v>
      </c>
      <c r="L22" s="8">
        <v>611385</v>
      </c>
      <c r="M22" s="8">
        <v>1496832</v>
      </c>
    </row>
    <row r="23" spans="1:13" s="3" customFormat="1" ht="16.5" customHeight="1" x14ac:dyDescent="0.25">
      <c r="A23" s="7" t="s">
        <v>17</v>
      </c>
      <c r="B23" s="8">
        <v>26444</v>
      </c>
      <c r="C23" s="8">
        <v>55962</v>
      </c>
      <c r="D23" s="8">
        <v>27377</v>
      </c>
      <c r="E23" s="8">
        <v>35265</v>
      </c>
      <c r="F23" s="8">
        <v>25541</v>
      </c>
      <c r="G23" s="8">
        <v>28834</v>
      </c>
      <c r="H23" s="8">
        <v>27264</v>
      </c>
      <c r="I23" s="8">
        <v>27221</v>
      </c>
      <c r="J23" s="8">
        <v>55457</v>
      </c>
      <c r="K23" s="8">
        <v>39198</v>
      </c>
      <c r="L23" s="8">
        <v>41137</v>
      </c>
      <c r="M23" s="8">
        <v>65843</v>
      </c>
    </row>
    <row r="24" spans="1:13" s="3" customFormat="1" ht="16.5" customHeight="1" x14ac:dyDescent="0.25">
      <c r="A24" s="7" t="s">
        <v>18</v>
      </c>
      <c r="B24" s="8">
        <v>148947</v>
      </c>
      <c r="C24" s="8">
        <v>181262</v>
      </c>
      <c r="D24" s="8">
        <v>195447</v>
      </c>
      <c r="E24" s="8">
        <v>150359</v>
      </c>
      <c r="F24" s="8">
        <v>249465</v>
      </c>
      <c r="G24" s="8">
        <v>240844</v>
      </c>
      <c r="H24" s="8">
        <v>158214</v>
      </c>
      <c r="I24" s="8">
        <v>167278</v>
      </c>
      <c r="J24" s="8">
        <v>269668</v>
      </c>
      <c r="K24" s="8">
        <v>136467</v>
      </c>
      <c r="L24" s="8">
        <v>176452</v>
      </c>
      <c r="M24" s="8">
        <v>321328</v>
      </c>
    </row>
    <row r="25" spans="1:13" s="3" customFormat="1" ht="16.5" customHeight="1" x14ac:dyDescent="0.25">
      <c r="A25" s="7" t="s">
        <v>19</v>
      </c>
      <c r="B25" s="8">
        <f>SUM(B26:B29)</f>
        <v>1419947</v>
      </c>
      <c r="C25" s="8">
        <f t="shared" ref="C25:M25" si="3">SUM(C26:C29)</f>
        <v>1653722</v>
      </c>
      <c r="D25" s="8">
        <f t="shared" si="3"/>
        <v>1539093</v>
      </c>
      <c r="E25" s="8">
        <f t="shared" si="3"/>
        <v>1611810</v>
      </c>
      <c r="F25" s="8">
        <f t="shared" si="3"/>
        <v>1534089</v>
      </c>
      <c r="G25" s="8">
        <f t="shared" si="3"/>
        <v>1325626</v>
      </c>
      <c r="H25" s="8">
        <f t="shared" si="3"/>
        <v>1670868</v>
      </c>
      <c r="I25" s="8">
        <f t="shared" si="3"/>
        <v>1354257</v>
      </c>
      <c r="J25" s="8">
        <f t="shared" si="3"/>
        <v>1321249</v>
      </c>
      <c r="K25" s="8">
        <f t="shared" si="3"/>
        <v>1353355</v>
      </c>
      <c r="L25" s="8">
        <f t="shared" si="3"/>
        <v>1537877</v>
      </c>
      <c r="M25" s="8">
        <f t="shared" si="3"/>
        <v>2793919</v>
      </c>
    </row>
    <row r="26" spans="1:13" ht="16.5" customHeight="1" x14ac:dyDescent="0.2">
      <c r="A26" s="6" t="s">
        <v>20</v>
      </c>
      <c r="B26" s="5">
        <v>1091806</v>
      </c>
      <c r="C26" s="5">
        <v>1306620</v>
      </c>
      <c r="D26" s="5">
        <v>1307611</v>
      </c>
      <c r="E26" s="5">
        <v>1104011</v>
      </c>
      <c r="F26" s="5">
        <v>1176200</v>
      </c>
      <c r="G26" s="5">
        <v>1011921</v>
      </c>
      <c r="H26" s="5">
        <v>1260846</v>
      </c>
      <c r="I26" s="5">
        <v>940190</v>
      </c>
      <c r="J26" s="5">
        <v>1079812</v>
      </c>
      <c r="K26" s="5">
        <v>945575</v>
      </c>
      <c r="L26" s="5">
        <v>1184616</v>
      </c>
      <c r="M26" s="5">
        <v>1203684</v>
      </c>
    </row>
    <row r="27" spans="1:13" ht="16.5" customHeight="1" x14ac:dyDescent="0.25">
      <c r="A27" s="6" t="s">
        <v>21</v>
      </c>
      <c r="B27" s="5">
        <v>3502</v>
      </c>
      <c r="C27" s="5">
        <v>3557</v>
      </c>
      <c r="D27" s="5">
        <v>7788</v>
      </c>
      <c r="E27" s="5">
        <v>165358</v>
      </c>
      <c r="F27" s="5">
        <v>4935</v>
      </c>
      <c r="G27" s="5">
        <v>65520</v>
      </c>
      <c r="H27" s="5">
        <v>6498</v>
      </c>
      <c r="I27" s="5">
        <v>57055</v>
      </c>
      <c r="J27" s="5">
        <v>7251</v>
      </c>
      <c r="K27" s="5">
        <v>57302</v>
      </c>
      <c r="L27" s="5">
        <v>3597</v>
      </c>
      <c r="M27" s="5">
        <v>383787</v>
      </c>
    </row>
    <row r="28" spans="1:13" ht="16.5" customHeight="1" x14ac:dyDescent="0.25">
      <c r="A28" s="6" t="s">
        <v>22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</row>
    <row r="29" spans="1:13" ht="16.5" customHeight="1" x14ac:dyDescent="0.2">
      <c r="A29" s="6" t="s">
        <v>23</v>
      </c>
      <c r="B29" s="5">
        <v>324639</v>
      </c>
      <c r="C29" s="5">
        <v>343545</v>
      </c>
      <c r="D29" s="5">
        <v>223694</v>
      </c>
      <c r="E29" s="5">
        <v>342441</v>
      </c>
      <c r="F29" s="5">
        <v>352954</v>
      </c>
      <c r="G29" s="5">
        <v>248185</v>
      </c>
      <c r="H29" s="5">
        <v>403524</v>
      </c>
      <c r="I29" s="5">
        <v>357012</v>
      </c>
      <c r="J29" s="5">
        <v>234186</v>
      </c>
      <c r="K29" s="5">
        <v>350478</v>
      </c>
      <c r="L29" s="5">
        <v>349664</v>
      </c>
      <c r="M29" s="5">
        <v>1206448</v>
      </c>
    </row>
    <row r="30" spans="1:13" s="3" customFormat="1" ht="16.5" customHeight="1" x14ac:dyDescent="0.2">
      <c r="A30" s="9" t="s">
        <v>24</v>
      </c>
      <c r="B30" s="8">
        <v>14896</v>
      </c>
      <c r="C30" s="8">
        <v>230840</v>
      </c>
      <c r="D30" s="8">
        <v>59</v>
      </c>
      <c r="E30" s="8">
        <v>62956</v>
      </c>
      <c r="F30" s="8">
        <v>1118</v>
      </c>
      <c r="G30" s="8">
        <v>73170</v>
      </c>
      <c r="H30" s="8">
        <v>48</v>
      </c>
      <c r="I30" s="8">
        <v>4665</v>
      </c>
      <c r="J30" s="8">
        <v>11141</v>
      </c>
      <c r="K30" s="8">
        <v>78</v>
      </c>
      <c r="L30" s="8">
        <v>5241</v>
      </c>
      <c r="M30" s="8">
        <v>51190</v>
      </c>
    </row>
    <row r="31" spans="1:13" s="7" customFormat="1" ht="16.5" customHeight="1" x14ac:dyDescent="0.25">
      <c r="A31" s="9" t="s">
        <v>25</v>
      </c>
      <c r="B31" s="8">
        <f>SUM(B32:B34)</f>
        <v>525577</v>
      </c>
      <c r="C31" s="8">
        <f t="shared" ref="C31:M31" si="4">SUM(C32:C34)</f>
        <v>666276</v>
      </c>
      <c r="D31" s="8">
        <f t="shared" si="4"/>
        <v>546524</v>
      </c>
      <c r="E31" s="8">
        <f t="shared" si="4"/>
        <v>715271</v>
      </c>
      <c r="F31" s="8">
        <f t="shared" si="4"/>
        <v>936114</v>
      </c>
      <c r="G31" s="8">
        <f t="shared" si="4"/>
        <v>735219</v>
      </c>
      <c r="H31" s="8">
        <f t="shared" si="4"/>
        <v>791539</v>
      </c>
      <c r="I31" s="8">
        <f t="shared" si="4"/>
        <v>683928</v>
      </c>
      <c r="J31" s="8">
        <f t="shared" si="4"/>
        <v>822600</v>
      </c>
      <c r="K31" s="8">
        <f t="shared" si="4"/>
        <v>687931</v>
      </c>
      <c r="L31" s="8">
        <f t="shared" si="4"/>
        <v>723355</v>
      </c>
      <c r="M31" s="8">
        <f t="shared" si="4"/>
        <v>1982159</v>
      </c>
    </row>
    <row r="32" spans="1:13" ht="16.5" customHeight="1" x14ac:dyDescent="0.2">
      <c r="A32" s="6" t="s">
        <v>26</v>
      </c>
      <c r="B32" s="5">
        <v>255880</v>
      </c>
      <c r="C32" s="5">
        <v>157528</v>
      </c>
      <c r="D32" s="5">
        <v>181192</v>
      </c>
      <c r="E32" s="5">
        <v>221795</v>
      </c>
      <c r="F32" s="5">
        <v>334821</v>
      </c>
      <c r="G32" s="5">
        <v>174112</v>
      </c>
      <c r="H32" s="5">
        <v>126997</v>
      </c>
      <c r="I32" s="5">
        <v>186639</v>
      </c>
      <c r="J32" s="5">
        <v>141200</v>
      </c>
      <c r="K32" s="5">
        <v>165268</v>
      </c>
      <c r="L32" s="5">
        <v>187896</v>
      </c>
      <c r="M32" s="5">
        <v>112769</v>
      </c>
    </row>
    <row r="33" spans="1:13" ht="16.5" customHeight="1" x14ac:dyDescent="0.2">
      <c r="A33" s="6" t="s">
        <v>27</v>
      </c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</row>
    <row r="34" spans="1:13" ht="16.5" customHeight="1" x14ac:dyDescent="0.2">
      <c r="A34" s="6" t="s">
        <v>28</v>
      </c>
      <c r="B34" s="5">
        <v>269697</v>
      </c>
      <c r="C34" s="5">
        <v>508748</v>
      </c>
      <c r="D34" s="5">
        <v>365332</v>
      </c>
      <c r="E34" s="5">
        <v>493476</v>
      </c>
      <c r="F34" s="5">
        <v>601293</v>
      </c>
      <c r="G34" s="5">
        <v>561107</v>
      </c>
      <c r="H34" s="5">
        <v>664542</v>
      </c>
      <c r="I34" s="5">
        <v>497289</v>
      </c>
      <c r="J34" s="5">
        <v>681400</v>
      </c>
      <c r="K34" s="5">
        <v>522663</v>
      </c>
      <c r="L34" s="5">
        <v>535459</v>
      </c>
      <c r="M34" s="5">
        <v>1869390</v>
      </c>
    </row>
    <row r="35" spans="1:13" s="3" customFormat="1" ht="16.5" customHeight="1" x14ac:dyDescent="0.2">
      <c r="A35" s="9" t="s">
        <v>29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5181</v>
      </c>
    </row>
    <row r="36" spans="1:13" s="3" customFormat="1" ht="16.5" customHeight="1" x14ac:dyDescent="0.2">
      <c r="A36" s="9" t="s">
        <v>30</v>
      </c>
      <c r="B36" s="8">
        <f>SUM(B37:B40)</f>
        <v>1515915</v>
      </c>
      <c r="C36" s="8">
        <f>SUM(C37:C40)</f>
        <v>1476185</v>
      </c>
      <c r="D36" s="8">
        <f t="shared" ref="D36:M36" si="5">SUM(D37:D40)</f>
        <v>2931306</v>
      </c>
      <c r="E36" s="8">
        <f t="shared" si="5"/>
        <v>1187397</v>
      </c>
      <c r="F36" s="8">
        <f t="shared" si="5"/>
        <v>3175971</v>
      </c>
      <c r="G36" s="8">
        <f t="shared" si="5"/>
        <v>2350611</v>
      </c>
      <c r="H36" s="8">
        <f t="shared" si="5"/>
        <v>2207846</v>
      </c>
      <c r="I36" s="8">
        <f t="shared" si="5"/>
        <v>3290538</v>
      </c>
      <c r="J36" s="8">
        <f t="shared" si="5"/>
        <v>1832590</v>
      </c>
      <c r="K36" s="8">
        <f t="shared" si="5"/>
        <v>2054992</v>
      </c>
      <c r="L36" s="8">
        <f t="shared" si="5"/>
        <v>2299609</v>
      </c>
      <c r="M36" s="8">
        <f t="shared" si="5"/>
        <v>5091304</v>
      </c>
    </row>
    <row r="37" spans="1:13" ht="16.5" customHeight="1" x14ac:dyDescent="0.2">
      <c r="A37" s="6" t="s">
        <v>31</v>
      </c>
      <c r="B37" s="5">
        <v>737211</v>
      </c>
      <c r="C37" s="5">
        <v>752406</v>
      </c>
      <c r="D37" s="5">
        <v>486635</v>
      </c>
      <c r="E37" s="5">
        <v>634596</v>
      </c>
      <c r="F37" s="5">
        <v>761255</v>
      </c>
      <c r="G37" s="5">
        <v>638433</v>
      </c>
      <c r="H37" s="5">
        <v>683304</v>
      </c>
      <c r="I37" s="5">
        <v>545276</v>
      </c>
      <c r="J37" s="5">
        <v>523701</v>
      </c>
      <c r="K37" s="5">
        <v>408764</v>
      </c>
      <c r="L37" s="5">
        <v>534139</v>
      </c>
      <c r="M37" s="5">
        <v>597819</v>
      </c>
    </row>
    <row r="38" spans="1:13" ht="16.5" customHeight="1" x14ac:dyDescent="0.2">
      <c r="A38" s="6" t="s">
        <v>32</v>
      </c>
      <c r="B38" s="5">
        <v>432987</v>
      </c>
      <c r="C38" s="5">
        <v>378062</v>
      </c>
      <c r="D38" s="5">
        <v>2098954</v>
      </c>
      <c r="E38" s="5">
        <v>207084</v>
      </c>
      <c r="F38" s="5">
        <v>2068999</v>
      </c>
      <c r="G38" s="5">
        <v>1366461</v>
      </c>
      <c r="H38" s="5">
        <v>1178825</v>
      </c>
      <c r="I38" s="5">
        <v>2399545</v>
      </c>
      <c r="J38" s="5">
        <v>963172</v>
      </c>
      <c r="K38" s="5">
        <v>1300511</v>
      </c>
      <c r="L38" s="5">
        <v>1535822</v>
      </c>
      <c r="M38" s="5">
        <v>4263837</v>
      </c>
    </row>
    <row r="39" spans="1:13" ht="16.5" customHeight="1" x14ac:dyDescent="0.2">
      <c r="A39" s="6" t="s">
        <v>33</v>
      </c>
      <c r="B39" s="5">
        <v>345717</v>
      </c>
      <c r="C39" s="5">
        <v>345717</v>
      </c>
      <c r="D39" s="5">
        <v>345717</v>
      </c>
      <c r="E39" s="5">
        <v>345717</v>
      </c>
      <c r="F39" s="5">
        <v>345717</v>
      </c>
      <c r="G39" s="5">
        <v>345717</v>
      </c>
      <c r="H39" s="5">
        <v>345717</v>
      </c>
      <c r="I39" s="5">
        <v>345717</v>
      </c>
      <c r="J39" s="5">
        <v>345717</v>
      </c>
      <c r="K39" s="5">
        <v>345717</v>
      </c>
      <c r="L39" s="5">
        <v>229648</v>
      </c>
      <c r="M39" s="5">
        <v>229648</v>
      </c>
    </row>
    <row r="40" spans="1:13" ht="16.5" customHeight="1" x14ac:dyDescent="0.2">
      <c r="A40" s="6" t="s">
        <v>34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</row>
    <row r="41" spans="1:13" s="3" customFormat="1" ht="16.5" customHeight="1" x14ac:dyDescent="0.2">
      <c r="A41" s="9" t="s">
        <v>35</v>
      </c>
      <c r="B41" s="8">
        <v>183973</v>
      </c>
      <c r="C41" s="8">
        <v>951244</v>
      </c>
      <c r="D41" s="8">
        <v>997532</v>
      </c>
      <c r="E41" s="8">
        <v>610509</v>
      </c>
      <c r="F41" s="8">
        <v>1159264</v>
      </c>
      <c r="G41" s="8">
        <v>592750</v>
      </c>
      <c r="H41" s="8">
        <v>751935</v>
      </c>
      <c r="I41" s="8">
        <v>615565</v>
      </c>
      <c r="J41" s="8">
        <v>956653</v>
      </c>
      <c r="K41" s="8">
        <v>162637</v>
      </c>
      <c r="L41" s="8">
        <v>786538</v>
      </c>
      <c r="M41" s="8">
        <v>464536</v>
      </c>
    </row>
    <row r="42" spans="1:13" s="3" customFormat="1" ht="16.5" customHeight="1" x14ac:dyDescent="0.2">
      <c r="A42" s="9" t="s">
        <v>36</v>
      </c>
      <c r="B42" s="8">
        <f>SUM(B43:B46)</f>
        <v>61141</v>
      </c>
      <c r="C42" s="8">
        <f t="shared" ref="C42:M42" si="6">SUM(C43:C46)</f>
        <v>49190</v>
      </c>
      <c r="D42" s="8">
        <f t="shared" si="6"/>
        <v>86272</v>
      </c>
      <c r="E42" s="8">
        <f t="shared" si="6"/>
        <v>377</v>
      </c>
      <c r="F42" s="8">
        <f t="shared" si="6"/>
        <v>193928</v>
      </c>
      <c r="G42" s="8">
        <f t="shared" si="6"/>
        <v>34198</v>
      </c>
      <c r="H42" s="8">
        <f t="shared" si="6"/>
        <v>80007</v>
      </c>
      <c r="I42" s="8">
        <f t="shared" si="6"/>
        <v>47027</v>
      </c>
      <c r="J42" s="8">
        <f t="shared" si="6"/>
        <v>114996</v>
      </c>
      <c r="K42" s="8">
        <f t="shared" si="6"/>
        <v>0</v>
      </c>
      <c r="L42" s="8">
        <f t="shared" si="6"/>
        <v>117752</v>
      </c>
      <c r="M42" s="8">
        <f t="shared" si="6"/>
        <v>110759</v>
      </c>
    </row>
    <row r="43" spans="1:13" ht="16.5" customHeight="1" x14ac:dyDescent="0.2">
      <c r="A43" s="6" t="s">
        <v>37</v>
      </c>
      <c r="B43" s="5">
        <v>20741</v>
      </c>
      <c r="C43" s="5">
        <v>27281</v>
      </c>
      <c r="D43" s="5">
        <v>29487</v>
      </c>
      <c r="E43" s="5">
        <v>0</v>
      </c>
      <c r="F43" s="5">
        <v>81277</v>
      </c>
      <c r="G43" s="5">
        <v>10784</v>
      </c>
      <c r="H43" s="5">
        <v>31276</v>
      </c>
      <c r="I43" s="5">
        <v>27281</v>
      </c>
      <c r="J43" s="5">
        <v>43279</v>
      </c>
      <c r="K43" s="5">
        <v>0</v>
      </c>
      <c r="L43" s="5">
        <v>64257</v>
      </c>
      <c r="M43" s="5">
        <v>43617</v>
      </c>
    </row>
    <row r="44" spans="1:13" ht="16.5" customHeight="1" x14ac:dyDescent="0.2">
      <c r="A44" s="6" t="s">
        <v>38</v>
      </c>
      <c r="B44" s="5">
        <v>40400</v>
      </c>
      <c r="C44" s="5">
        <v>21909</v>
      </c>
      <c r="D44" s="5">
        <v>56785</v>
      </c>
      <c r="E44" s="5">
        <v>377</v>
      </c>
      <c r="F44" s="5">
        <v>112651</v>
      </c>
      <c r="G44" s="5">
        <v>23414</v>
      </c>
      <c r="H44" s="5">
        <v>48731</v>
      </c>
      <c r="I44" s="5">
        <v>19746</v>
      </c>
      <c r="J44" s="5">
        <v>71717</v>
      </c>
      <c r="K44" s="5">
        <v>0</v>
      </c>
      <c r="L44" s="5">
        <v>53495</v>
      </c>
      <c r="M44" s="5">
        <v>67142</v>
      </c>
    </row>
    <row r="45" spans="1:13" ht="16.5" customHeight="1" x14ac:dyDescent="0.2">
      <c r="A45" s="6" t="s">
        <v>39</v>
      </c>
      <c r="B45" s="5">
        <v>0</v>
      </c>
      <c r="C45" s="5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</row>
    <row r="46" spans="1:13" ht="16.5" customHeight="1" x14ac:dyDescent="0.2">
      <c r="A46" s="6" t="s">
        <v>40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</row>
  </sheetData>
  <mergeCells count="3">
    <mergeCell ref="A1:M1"/>
    <mergeCell ref="A2:M2"/>
    <mergeCell ref="A3:M3"/>
  </mergeCells>
  <printOptions horizontalCentered="1"/>
  <pageMargins left="0.19685039370078741" right="0.19685039370078741" top="0.39370078740157483" bottom="0.39370078740157483" header="0.31496062992125984" footer="0.31496062992125984"/>
  <pageSetup scale="75" orientation="landscape" r:id="rId1"/>
  <ignoredErrors>
    <ignoredError sqref="B14:M14 B25:M4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6"/>
  <sheetViews>
    <sheetView workbookViewId="0">
      <selection activeCell="N1" sqref="N1:N1048576"/>
    </sheetView>
  </sheetViews>
  <sheetFormatPr baseColWidth="10" defaultRowHeight="12.75" customHeight="1" x14ac:dyDescent="0.25"/>
  <cols>
    <col min="1" max="1" width="51.7109375" style="15" customWidth="1"/>
    <col min="2" max="2" width="10.5703125" style="16" customWidth="1"/>
    <col min="3" max="9" width="10" style="15" customWidth="1"/>
    <col min="10" max="10" width="12" style="15" customWidth="1"/>
    <col min="11" max="11" width="10.5703125" style="15" customWidth="1"/>
    <col min="12" max="12" width="11" style="15" customWidth="1"/>
    <col min="13" max="13" width="10.85546875" style="15" customWidth="1"/>
    <col min="14" max="256" width="11.42578125" style="15" customWidth="1"/>
    <col min="257" max="16384" width="11.42578125" style="14"/>
  </cols>
  <sheetData>
    <row r="1" spans="1:13" s="24" customFormat="1" ht="17.25" customHeight="1" x14ac:dyDescent="0.2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s="24" customFormat="1" ht="17.25" customHeight="1" x14ac:dyDescent="0.25">
      <c r="A2" s="29" t="s">
        <v>54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s="24" customFormat="1" ht="17.25" customHeight="1" x14ac:dyDescent="0.25">
      <c r="A3" s="29">
        <v>2025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</row>
    <row r="5" spans="1:13" s="25" customFormat="1" ht="32.25" customHeight="1" x14ac:dyDescent="0.25">
      <c r="A5" s="26" t="s">
        <v>41</v>
      </c>
      <c r="B5" s="27" t="s">
        <v>42</v>
      </c>
      <c r="C5" s="27" t="s">
        <v>43</v>
      </c>
      <c r="D5" s="27" t="s">
        <v>44</v>
      </c>
      <c r="E5" s="26" t="s">
        <v>45</v>
      </c>
      <c r="F5" s="26" t="s">
        <v>46</v>
      </c>
      <c r="G5" s="26" t="s">
        <v>47</v>
      </c>
      <c r="H5" s="26" t="s">
        <v>48</v>
      </c>
      <c r="I5" s="26" t="s">
        <v>49</v>
      </c>
      <c r="J5" s="26" t="s">
        <v>50</v>
      </c>
      <c r="K5" s="26" t="s">
        <v>51</v>
      </c>
      <c r="L5" s="26" t="s">
        <v>52</v>
      </c>
      <c r="M5" s="26" t="s">
        <v>53</v>
      </c>
    </row>
    <row r="6" spans="1:13" s="22" customFormat="1" ht="16.5" customHeight="1" x14ac:dyDescent="0.25">
      <c r="A6" s="23" t="s">
        <v>1</v>
      </c>
      <c r="B6" s="17">
        <f t="shared" ref="B6:M6" si="0">B7+B8+B9+B10+B11+B12+B13+B14+B17+B18+B19</f>
        <v>5521059</v>
      </c>
      <c r="C6" s="17">
        <f t="shared" si="0"/>
        <v>7046687</v>
      </c>
      <c r="D6" s="17">
        <f t="shared" si="0"/>
        <v>5933259</v>
      </c>
      <c r="E6" s="17">
        <f t="shared" si="0"/>
        <v>6459820</v>
      </c>
      <c r="F6" s="17">
        <f t="shared" si="0"/>
        <v>7256956.5999999996</v>
      </c>
      <c r="G6" s="17">
        <f t="shared" si="0"/>
        <v>6196998</v>
      </c>
      <c r="H6" s="17">
        <f t="shared" si="0"/>
        <v>5965309.4900000002</v>
      </c>
      <c r="I6" s="17">
        <f t="shared" si="0"/>
        <v>6859924</v>
      </c>
      <c r="J6" s="17">
        <f t="shared" si="0"/>
        <v>6039043</v>
      </c>
      <c r="K6" s="17">
        <f t="shared" si="0"/>
        <v>5086495</v>
      </c>
      <c r="L6" s="17">
        <f t="shared" si="0"/>
        <v>6555314.3799999999</v>
      </c>
      <c r="M6" s="17">
        <f t="shared" si="0"/>
        <v>11391814.4</v>
      </c>
    </row>
    <row r="7" spans="1:13" s="22" customFormat="1" ht="16.5" customHeight="1" x14ac:dyDescent="0.25">
      <c r="A7" s="22" t="s">
        <v>2</v>
      </c>
      <c r="B7" s="20">
        <v>422702</v>
      </c>
      <c r="C7" s="20">
        <v>323446</v>
      </c>
      <c r="D7" s="20">
        <v>337298</v>
      </c>
      <c r="E7" s="20">
        <v>333765</v>
      </c>
      <c r="F7" s="20">
        <v>347118</v>
      </c>
      <c r="G7" s="20">
        <v>322045</v>
      </c>
      <c r="H7" s="20">
        <v>318691</v>
      </c>
      <c r="I7" s="20">
        <v>348587</v>
      </c>
      <c r="J7" s="20">
        <v>311965</v>
      </c>
      <c r="K7" s="20">
        <v>311010</v>
      </c>
      <c r="L7" s="20">
        <v>333542</v>
      </c>
      <c r="M7" s="20">
        <v>337859</v>
      </c>
    </row>
    <row r="8" spans="1:13" s="22" customFormat="1" ht="16.5" customHeight="1" x14ac:dyDescent="0.25">
      <c r="A8" s="22" t="s">
        <v>3</v>
      </c>
      <c r="B8" s="20">
        <v>0</v>
      </c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</row>
    <row r="9" spans="1:13" s="22" customFormat="1" ht="16.5" customHeight="1" x14ac:dyDescent="0.25">
      <c r="A9" s="22" t="s">
        <v>4</v>
      </c>
      <c r="B9" s="20">
        <v>10214</v>
      </c>
      <c r="C9" s="20">
        <v>11077</v>
      </c>
      <c r="D9" s="20">
        <v>10015</v>
      </c>
      <c r="E9" s="20">
        <v>11936</v>
      </c>
      <c r="F9" s="20">
        <v>7952</v>
      </c>
      <c r="G9" s="20">
        <v>10305</v>
      </c>
      <c r="H9" s="20">
        <v>10464</v>
      </c>
      <c r="I9" s="20">
        <v>11035</v>
      </c>
      <c r="J9" s="20">
        <v>10026</v>
      </c>
      <c r="K9" s="20">
        <v>10533</v>
      </c>
      <c r="L9" s="20">
        <v>9177</v>
      </c>
      <c r="M9" s="20">
        <v>12695</v>
      </c>
    </row>
    <row r="10" spans="1:13" s="22" customFormat="1" ht="16.5" customHeight="1" x14ac:dyDescent="0.25">
      <c r="A10" s="22" t="s">
        <v>5</v>
      </c>
      <c r="B10" s="20">
        <v>561900</v>
      </c>
      <c r="C10" s="20">
        <v>479336</v>
      </c>
      <c r="D10" s="20">
        <v>749563</v>
      </c>
      <c r="E10" s="20">
        <v>413060</v>
      </c>
      <c r="F10" s="20">
        <v>344856</v>
      </c>
      <c r="G10" s="20">
        <v>361963</v>
      </c>
      <c r="H10" s="20">
        <v>303032</v>
      </c>
      <c r="I10" s="20">
        <v>350646</v>
      </c>
      <c r="J10" s="20">
        <v>545266</v>
      </c>
      <c r="K10" s="20">
        <v>365640</v>
      </c>
      <c r="L10" s="20">
        <v>411871.49</v>
      </c>
      <c r="M10" s="20">
        <v>429947</v>
      </c>
    </row>
    <row r="11" spans="1:13" s="22" customFormat="1" ht="16.5" customHeight="1" x14ac:dyDescent="0.25">
      <c r="A11" s="22" t="s">
        <v>58</v>
      </c>
      <c r="B11" s="20">
        <v>7723</v>
      </c>
      <c r="C11" s="20">
        <v>5387</v>
      </c>
      <c r="D11" s="20">
        <v>4551</v>
      </c>
      <c r="E11" s="20">
        <v>5065</v>
      </c>
      <c r="F11" s="20">
        <v>13966</v>
      </c>
      <c r="G11" s="20">
        <v>7980</v>
      </c>
      <c r="H11" s="20">
        <v>9072</v>
      </c>
      <c r="I11" s="20">
        <v>6544</v>
      </c>
      <c r="J11" s="20">
        <v>6035</v>
      </c>
      <c r="K11" s="20">
        <v>4794</v>
      </c>
      <c r="L11" s="20">
        <v>4608</v>
      </c>
      <c r="M11" s="20">
        <v>4585</v>
      </c>
    </row>
    <row r="12" spans="1:13" s="22" customFormat="1" ht="16.5" customHeight="1" x14ac:dyDescent="0.25">
      <c r="A12" s="22" t="s">
        <v>7</v>
      </c>
      <c r="B12" s="20">
        <v>4545</v>
      </c>
      <c r="C12" s="20">
        <v>8380</v>
      </c>
      <c r="D12" s="20">
        <v>11880</v>
      </c>
      <c r="E12" s="20">
        <v>12325</v>
      </c>
      <c r="F12" s="20">
        <v>9789</v>
      </c>
      <c r="G12" s="20">
        <v>10078</v>
      </c>
      <c r="H12" s="20">
        <v>7358</v>
      </c>
      <c r="I12" s="20">
        <v>8604</v>
      </c>
      <c r="J12" s="20">
        <v>9707</v>
      </c>
      <c r="K12" s="20">
        <v>11123</v>
      </c>
      <c r="L12" s="20">
        <v>5919.49</v>
      </c>
      <c r="M12" s="20">
        <v>6097</v>
      </c>
    </row>
    <row r="13" spans="1:13" s="22" customFormat="1" ht="16.5" customHeight="1" x14ac:dyDescent="0.25">
      <c r="A13" s="22" t="s">
        <v>9</v>
      </c>
      <c r="B13" s="20">
        <v>3082036</v>
      </c>
      <c r="C13" s="20">
        <v>2778137</v>
      </c>
      <c r="D13" s="20">
        <v>2505941</v>
      </c>
      <c r="E13" s="20">
        <v>3615990</v>
      </c>
      <c r="F13" s="20">
        <v>2635404</v>
      </c>
      <c r="G13" s="20">
        <v>2714401</v>
      </c>
      <c r="H13" s="20">
        <v>2613778</v>
      </c>
      <c r="I13" s="20">
        <v>2368120</v>
      </c>
      <c r="J13" s="20">
        <v>2273859</v>
      </c>
      <c r="K13" s="20">
        <v>2171225</v>
      </c>
      <c r="L13" s="20">
        <v>2138595</v>
      </c>
      <c r="M13" s="20">
        <v>2274385</v>
      </c>
    </row>
    <row r="14" spans="1:13" s="22" customFormat="1" ht="16.5" customHeight="1" x14ac:dyDescent="0.25">
      <c r="A14" s="22" t="s">
        <v>8</v>
      </c>
      <c r="B14" s="20">
        <f t="shared" ref="B14:M14" si="1">SUM(B15:B16)</f>
        <v>1431939</v>
      </c>
      <c r="C14" s="20">
        <f t="shared" si="1"/>
        <v>3440924</v>
      </c>
      <c r="D14" s="20">
        <f t="shared" si="1"/>
        <v>2314011</v>
      </c>
      <c r="E14" s="20">
        <f t="shared" si="1"/>
        <v>2067679</v>
      </c>
      <c r="F14" s="20">
        <f t="shared" si="1"/>
        <v>3147871.6</v>
      </c>
      <c r="G14" s="20">
        <f t="shared" si="1"/>
        <v>2770226</v>
      </c>
      <c r="H14" s="20">
        <f t="shared" si="1"/>
        <v>2667584.4900000002</v>
      </c>
      <c r="I14" s="20">
        <f t="shared" si="1"/>
        <v>3565822</v>
      </c>
      <c r="J14" s="20">
        <f t="shared" si="1"/>
        <v>2782751</v>
      </c>
      <c r="K14" s="20">
        <f t="shared" si="1"/>
        <v>2212170</v>
      </c>
      <c r="L14" s="20">
        <f t="shared" si="1"/>
        <v>3599992.4</v>
      </c>
      <c r="M14" s="20">
        <f t="shared" si="1"/>
        <v>7836246.4000000004</v>
      </c>
    </row>
    <row r="15" spans="1:13" s="24" customFormat="1" ht="16.5" customHeight="1" x14ac:dyDescent="0.25">
      <c r="A15" s="18" t="s">
        <v>10</v>
      </c>
      <c r="B15" s="16">
        <v>843525</v>
      </c>
      <c r="C15" s="16">
        <v>1884693</v>
      </c>
      <c r="D15" s="16">
        <v>1787078</v>
      </c>
      <c r="E15" s="16">
        <v>1818764</v>
      </c>
      <c r="F15" s="16">
        <v>1849426.3</v>
      </c>
      <c r="G15" s="16">
        <v>2073951</v>
      </c>
      <c r="H15" s="16">
        <v>1817429.49</v>
      </c>
      <c r="I15" s="16">
        <v>3094674</v>
      </c>
      <c r="J15" s="16">
        <v>1632993</v>
      </c>
      <c r="K15" s="16">
        <v>1956888</v>
      </c>
      <c r="L15" s="16">
        <v>2017016</v>
      </c>
      <c r="M15" s="16">
        <v>4996031.4000000004</v>
      </c>
    </row>
    <row r="16" spans="1:13" s="24" customFormat="1" ht="16.5" customHeight="1" x14ac:dyDescent="0.25">
      <c r="A16" s="18" t="s">
        <v>11</v>
      </c>
      <c r="B16" s="16">
        <v>588414</v>
      </c>
      <c r="C16" s="16">
        <v>1556231</v>
      </c>
      <c r="D16" s="16">
        <v>526933</v>
      </c>
      <c r="E16" s="16">
        <v>248915</v>
      </c>
      <c r="F16" s="16">
        <v>1298445.3</v>
      </c>
      <c r="G16" s="16">
        <v>696275</v>
      </c>
      <c r="H16" s="16">
        <v>850155</v>
      </c>
      <c r="I16" s="16">
        <v>471148</v>
      </c>
      <c r="J16" s="16">
        <v>1149758</v>
      </c>
      <c r="K16" s="16">
        <v>255282</v>
      </c>
      <c r="L16" s="16">
        <v>1582976.4</v>
      </c>
      <c r="M16" s="16">
        <v>2840215</v>
      </c>
    </row>
    <row r="17" spans="1:13" s="22" customFormat="1" ht="16.5" customHeight="1" x14ac:dyDescent="0.25">
      <c r="A17" s="22" t="s">
        <v>12</v>
      </c>
      <c r="B17" s="20">
        <v>0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</row>
    <row r="18" spans="1:13" s="22" customFormat="1" ht="16.5" customHeight="1" x14ac:dyDescent="0.25">
      <c r="A18" s="22" t="s">
        <v>13</v>
      </c>
      <c r="B18" s="20">
        <v>0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</row>
    <row r="19" spans="1:13" s="22" customFormat="1" ht="16.5" customHeight="1" x14ac:dyDescent="0.25">
      <c r="A19" s="22" t="s">
        <v>14</v>
      </c>
      <c r="B19" s="20">
        <v>0</v>
      </c>
      <c r="C19" s="20">
        <v>0</v>
      </c>
      <c r="D19" s="20">
        <v>0</v>
      </c>
      <c r="E19" s="20">
        <v>0</v>
      </c>
      <c r="F19" s="20">
        <v>750000</v>
      </c>
      <c r="G19" s="20">
        <v>0</v>
      </c>
      <c r="H19" s="20">
        <v>35330</v>
      </c>
      <c r="I19" s="20">
        <v>200566</v>
      </c>
      <c r="J19" s="20">
        <v>99434</v>
      </c>
      <c r="K19" s="20">
        <v>0</v>
      </c>
      <c r="L19" s="20">
        <v>51609</v>
      </c>
      <c r="M19" s="20">
        <v>490000</v>
      </c>
    </row>
    <row r="20" spans="1:13" ht="7.5" customHeight="1" x14ac:dyDescent="0.25">
      <c r="C20" s="16"/>
      <c r="D20" s="16"/>
      <c r="E20" s="24"/>
      <c r="F20" s="24"/>
      <c r="G20" s="24"/>
      <c r="H20" s="24"/>
      <c r="I20" s="24"/>
      <c r="J20" s="24"/>
      <c r="K20" s="24"/>
      <c r="L20" s="24"/>
      <c r="M20" s="24"/>
    </row>
    <row r="21" spans="1:13" s="22" customFormat="1" ht="16.5" customHeight="1" x14ac:dyDescent="0.25">
      <c r="A21" s="23" t="s">
        <v>15</v>
      </c>
      <c r="B21" s="17">
        <f t="shared" ref="B21:M21" si="2">B22+B23+B24+B25+B30+B31+B35+B36+B41+B42</f>
        <v>4316964</v>
      </c>
      <c r="C21" s="17">
        <f t="shared" si="2"/>
        <v>7367194</v>
      </c>
      <c r="D21" s="17">
        <f t="shared" si="2"/>
        <v>5719057</v>
      </c>
      <c r="E21" s="17">
        <f t="shared" si="2"/>
        <v>6045103</v>
      </c>
      <c r="F21" s="17">
        <f t="shared" si="2"/>
        <v>6756760.7000000002</v>
      </c>
      <c r="G21" s="17">
        <f t="shared" si="2"/>
        <v>6557855</v>
      </c>
      <c r="H21" s="17">
        <f t="shared" si="2"/>
        <v>6228127</v>
      </c>
      <c r="I21" s="17">
        <f t="shared" si="2"/>
        <v>6857026.9699999997</v>
      </c>
      <c r="J21" s="17">
        <f t="shared" si="2"/>
        <v>6318082</v>
      </c>
      <c r="K21" s="17">
        <f t="shared" si="2"/>
        <v>5664172</v>
      </c>
      <c r="L21" s="17">
        <f t="shared" si="2"/>
        <v>5761059.9800000004</v>
      </c>
      <c r="M21" s="17">
        <f t="shared" si="2"/>
        <v>12684694</v>
      </c>
    </row>
    <row r="22" spans="1:13" s="19" customFormat="1" ht="16.5" customHeight="1" x14ac:dyDescent="0.2">
      <c r="A22" s="22" t="s">
        <v>16</v>
      </c>
      <c r="B22" s="20">
        <v>641232</v>
      </c>
      <c r="C22" s="20">
        <v>556216</v>
      </c>
      <c r="D22" s="20">
        <v>575199</v>
      </c>
      <c r="E22" s="20">
        <v>648053</v>
      </c>
      <c r="F22" s="20">
        <v>699863</v>
      </c>
      <c r="G22" s="20">
        <v>564922</v>
      </c>
      <c r="H22" s="20">
        <v>914073</v>
      </c>
      <c r="I22" s="20">
        <v>727988.49</v>
      </c>
      <c r="J22" s="20">
        <v>614793</v>
      </c>
      <c r="K22" s="20">
        <v>668492</v>
      </c>
      <c r="L22" s="20">
        <v>660112.49</v>
      </c>
      <c r="M22" s="20">
        <v>1575408</v>
      </c>
    </row>
    <row r="23" spans="1:13" s="19" customFormat="1" ht="16.5" customHeight="1" x14ac:dyDescent="0.2">
      <c r="A23" s="22" t="s">
        <v>17</v>
      </c>
      <c r="B23" s="20">
        <v>16581</v>
      </c>
      <c r="C23" s="20">
        <v>89926</v>
      </c>
      <c r="D23" s="20">
        <v>56483</v>
      </c>
      <c r="E23" s="20">
        <v>34960</v>
      </c>
      <c r="F23" s="20">
        <v>29333</v>
      </c>
      <c r="G23" s="20">
        <v>41116</v>
      </c>
      <c r="H23" s="20">
        <v>31360</v>
      </c>
      <c r="I23" s="20">
        <v>21054</v>
      </c>
      <c r="J23" s="20">
        <v>41799</v>
      </c>
      <c r="K23" s="20">
        <v>41590</v>
      </c>
      <c r="L23" s="20">
        <v>34501</v>
      </c>
      <c r="M23" s="20">
        <v>42624</v>
      </c>
    </row>
    <row r="24" spans="1:13" s="19" customFormat="1" ht="16.5" customHeight="1" x14ac:dyDescent="0.2">
      <c r="A24" s="22" t="s">
        <v>18</v>
      </c>
      <c r="B24" s="20">
        <v>99196</v>
      </c>
      <c r="C24" s="20">
        <v>181767</v>
      </c>
      <c r="D24" s="20">
        <v>677359</v>
      </c>
      <c r="E24" s="20">
        <v>142919</v>
      </c>
      <c r="F24" s="20">
        <v>161096</v>
      </c>
      <c r="G24" s="20">
        <v>499272</v>
      </c>
      <c r="H24" s="20">
        <v>180100</v>
      </c>
      <c r="I24" s="20">
        <v>183937.48</v>
      </c>
      <c r="J24" s="20">
        <v>269526</v>
      </c>
      <c r="K24" s="20">
        <v>238877</v>
      </c>
      <c r="L24" s="20">
        <v>210321</v>
      </c>
      <c r="M24" s="20">
        <v>220883</v>
      </c>
    </row>
    <row r="25" spans="1:13" s="19" customFormat="1" ht="16.5" customHeight="1" x14ac:dyDescent="0.2">
      <c r="A25" s="22" t="s">
        <v>19</v>
      </c>
      <c r="B25" s="20">
        <f t="shared" ref="B25:M25" si="3">SUM(B26:B29)</f>
        <v>1520447</v>
      </c>
      <c r="C25" s="20">
        <f t="shared" si="3"/>
        <v>1695017</v>
      </c>
      <c r="D25" s="20">
        <f t="shared" si="3"/>
        <v>1384749</v>
      </c>
      <c r="E25" s="20">
        <f t="shared" si="3"/>
        <v>1501288</v>
      </c>
      <c r="F25" s="20">
        <f t="shared" si="3"/>
        <v>1529560.7</v>
      </c>
      <c r="G25" s="20">
        <f t="shared" si="3"/>
        <v>1483739</v>
      </c>
      <c r="H25" s="20">
        <f t="shared" si="3"/>
        <v>1465617</v>
      </c>
      <c r="I25" s="20">
        <f t="shared" si="3"/>
        <v>1358248</v>
      </c>
      <c r="J25" s="20">
        <f t="shared" si="3"/>
        <v>1528640</v>
      </c>
      <c r="K25" s="20">
        <f t="shared" si="3"/>
        <v>1615903</v>
      </c>
      <c r="L25" s="20">
        <f t="shared" si="3"/>
        <v>1326900</v>
      </c>
      <c r="M25" s="20">
        <f t="shared" si="3"/>
        <v>3016141</v>
      </c>
    </row>
    <row r="26" spans="1:13" ht="16.5" customHeight="1" x14ac:dyDescent="0.25">
      <c r="A26" s="18" t="s">
        <v>20</v>
      </c>
      <c r="B26" s="16">
        <v>1165248</v>
      </c>
      <c r="C26" s="16">
        <v>1214072</v>
      </c>
      <c r="D26" s="16">
        <v>1142041</v>
      </c>
      <c r="E26" s="16">
        <v>1073499</v>
      </c>
      <c r="F26" s="16">
        <v>1128070.3999999999</v>
      </c>
      <c r="G26" s="16">
        <v>1000314</v>
      </c>
      <c r="H26" s="16">
        <v>1204164</v>
      </c>
      <c r="I26" s="16">
        <v>911060</v>
      </c>
      <c r="J26" s="16">
        <v>1122328</v>
      </c>
      <c r="K26" s="16">
        <v>1169649</v>
      </c>
      <c r="L26" s="16">
        <v>1049012</v>
      </c>
      <c r="M26" s="16">
        <v>1741689</v>
      </c>
    </row>
    <row r="27" spans="1:13" ht="16.5" customHeight="1" x14ac:dyDescent="0.25">
      <c r="A27" s="18" t="s">
        <v>21</v>
      </c>
      <c r="B27" s="16">
        <v>100</v>
      </c>
      <c r="C27" s="16">
        <v>111173</v>
      </c>
      <c r="D27" s="16">
        <v>2083</v>
      </c>
      <c r="E27" s="16">
        <v>58410</v>
      </c>
      <c r="F27" s="16">
        <v>5294.3</v>
      </c>
      <c r="G27" s="16">
        <v>61570</v>
      </c>
      <c r="H27" s="16">
        <v>4964</v>
      </c>
      <c r="I27" s="16">
        <v>61869</v>
      </c>
      <c r="J27" s="16">
        <v>12318</v>
      </c>
      <c r="K27" s="16">
        <v>57588</v>
      </c>
      <c r="L27" s="16">
        <v>4442</v>
      </c>
      <c r="M27" s="16">
        <v>6278</v>
      </c>
    </row>
    <row r="28" spans="1:13" ht="16.5" customHeight="1" x14ac:dyDescent="0.25">
      <c r="A28" s="18" t="s">
        <v>22</v>
      </c>
      <c r="B28" s="16">
        <v>0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</row>
    <row r="29" spans="1:13" ht="16.5" customHeight="1" x14ac:dyDescent="0.25">
      <c r="A29" s="18" t="s">
        <v>23</v>
      </c>
      <c r="B29" s="16">
        <v>355099</v>
      </c>
      <c r="C29" s="16">
        <v>369772</v>
      </c>
      <c r="D29" s="16">
        <v>240625</v>
      </c>
      <c r="E29" s="16">
        <v>369379</v>
      </c>
      <c r="F29" s="16">
        <v>396196</v>
      </c>
      <c r="G29" s="16">
        <v>421855</v>
      </c>
      <c r="H29" s="16">
        <v>256489</v>
      </c>
      <c r="I29" s="16">
        <v>385319</v>
      </c>
      <c r="J29" s="16">
        <v>393994</v>
      </c>
      <c r="K29" s="16">
        <v>388666</v>
      </c>
      <c r="L29" s="16">
        <v>273446</v>
      </c>
      <c r="M29" s="16">
        <v>1268174</v>
      </c>
    </row>
    <row r="30" spans="1:13" s="19" customFormat="1" ht="16.5" customHeight="1" x14ac:dyDescent="0.2">
      <c r="A30" s="21" t="s">
        <v>24</v>
      </c>
      <c r="B30" s="20">
        <v>25045</v>
      </c>
      <c r="C30" s="20">
        <v>130772</v>
      </c>
      <c r="D30" s="20">
        <v>11537</v>
      </c>
      <c r="E30" s="20">
        <v>44640</v>
      </c>
      <c r="F30" s="20">
        <v>31703</v>
      </c>
      <c r="G30" s="20">
        <v>34663</v>
      </c>
      <c r="H30" s="20">
        <v>29482</v>
      </c>
      <c r="I30" s="20">
        <v>29929</v>
      </c>
      <c r="J30" s="20">
        <v>17265</v>
      </c>
      <c r="K30" s="20">
        <v>2544</v>
      </c>
      <c r="L30" s="20">
        <v>8217</v>
      </c>
      <c r="M30" s="20">
        <v>24020</v>
      </c>
    </row>
    <row r="31" spans="1:13" s="22" customFormat="1" ht="16.5" customHeight="1" x14ac:dyDescent="0.25">
      <c r="A31" s="21" t="s">
        <v>25</v>
      </c>
      <c r="B31" s="20">
        <f t="shared" ref="B31:M31" si="4">SUM(B32:B34)</f>
        <v>260914</v>
      </c>
      <c r="C31" s="20">
        <f t="shared" si="4"/>
        <v>632022</v>
      </c>
      <c r="D31" s="20">
        <f t="shared" si="4"/>
        <v>560292</v>
      </c>
      <c r="E31" s="20">
        <f t="shared" si="4"/>
        <v>577226</v>
      </c>
      <c r="F31" s="20">
        <f t="shared" si="4"/>
        <v>884931</v>
      </c>
      <c r="G31" s="20">
        <f t="shared" si="4"/>
        <v>642374</v>
      </c>
      <c r="H31" s="20">
        <f t="shared" si="4"/>
        <v>522686</v>
      </c>
      <c r="I31" s="20">
        <f t="shared" si="4"/>
        <v>593824</v>
      </c>
      <c r="J31" s="20">
        <f t="shared" si="4"/>
        <v>618763</v>
      </c>
      <c r="K31" s="20">
        <f t="shared" si="4"/>
        <v>521885</v>
      </c>
      <c r="L31" s="20">
        <f t="shared" si="4"/>
        <v>402758</v>
      </c>
      <c r="M31" s="20">
        <f t="shared" si="4"/>
        <v>1756227</v>
      </c>
    </row>
    <row r="32" spans="1:13" ht="16.5" customHeight="1" x14ac:dyDescent="0.25">
      <c r="A32" s="18" t="s">
        <v>26</v>
      </c>
      <c r="B32" s="16">
        <v>71988</v>
      </c>
      <c r="C32" s="16">
        <v>86379</v>
      </c>
      <c r="D32" s="16">
        <v>272514</v>
      </c>
      <c r="E32" s="16">
        <v>141904</v>
      </c>
      <c r="F32" s="16">
        <v>556828</v>
      </c>
      <c r="G32" s="16">
        <v>144902</v>
      </c>
      <c r="H32" s="16">
        <v>260528</v>
      </c>
      <c r="I32" s="16">
        <v>192233</v>
      </c>
      <c r="J32" s="16">
        <v>241152</v>
      </c>
      <c r="K32" s="16">
        <v>164066</v>
      </c>
      <c r="L32" s="16">
        <v>131532</v>
      </c>
      <c r="M32" s="16">
        <v>147962</v>
      </c>
    </row>
    <row r="33" spans="1:13" ht="16.5" customHeight="1" x14ac:dyDescent="0.25">
      <c r="A33" s="18" t="s">
        <v>27</v>
      </c>
      <c r="B33" s="16">
        <v>0</v>
      </c>
      <c r="C33" s="16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</row>
    <row r="34" spans="1:13" ht="16.5" customHeight="1" x14ac:dyDescent="0.25">
      <c r="A34" s="18" t="s">
        <v>28</v>
      </c>
      <c r="B34" s="16">
        <v>188926</v>
      </c>
      <c r="C34" s="16">
        <v>545643</v>
      </c>
      <c r="D34" s="16">
        <v>287778</v>
      </c>
      <c r="E34" s="16">
        <v>435322</v>
      </c>
      <c r="F34" s="16">
        <v>328103</v>
      </c>
      <c r="G34" s="16">
        <v>497472</v>
      </c>
      <c r="H34" s="16">
        <v>262158</v>
      </c>
      <c r="I34" s="16">
        <v>401591</v>
      </c>
      <c r="J34" s="16">
        <v>377611</v>
      </c>
      <c r="K34" s="16">
        <v>357819</v>
      </c>
      <c r="L34" s="16">
        <v>271226</v>
      </c>
      <c r="M34" s="16">
        <v>1608265</v>
      </c>
    </row>
    <row r="35" spans="1:13" s="19" customFormat="1" ht="16.5" customHeight="1" x14ac:dyDescent="0.2">
      <c r="A35" s="21" t="s">
        <v>29</v>
      </c>
      <c r="B35" s="20">
        <v>0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2471</v>
      </c>
      <c r="K35" s="20">
        <v>13</v>
      </c>
      <c r="L35" s="20">
        <v>0</v>
      </c>
      <c r="M35" s="20">
        <v>5439</v>
      </c>
    </row>
    <row r="36" spans="1:13" s="19" customFormat="1" ht="16.5" customHeight="1" x14ac:dyDescent="0.2">
      <c r="A36" s="21" t="s">
        <v>30</v>
      </c>
      <c r="B36" s="20">
        <f t="shared" ref="B36:M36" si="5">SUM(B37:B40)</f>
        <v>1163416</v>
      </c>
      <c r="C36" s="20">
        <f t="shared" si="5"/>
        <v>2429595</v>
      </c>
      <c r="D36" s="20">
        <f t="shared" si="5"/>
        <v>2189137</v>
      </c>
      <c r="E36" s="20">
        <f t="shared" si="5"/>
        <v>2495078</v>
      </c>
      <c r="F36" s="20">
        <f t="shared" si="5"/>
        <v>2277049</v>
      </c>
      <c r="G36" s="20">
        <f t="shared" si="5"/>
        <v>2523039</v>
      </c>
      <c r="H36" s="20">
        <f t="shared" si="5"/>
        <v>2249760</v>
      </c>
      <c r="I36" s="20">
        <f t="shared" si="5"/>
        <v>3453456</v>
      </c>
      <c r="J36" s="20">
        <f t="shared" si="5"/>
        <v>1958712</v>
      </c>
      <c r="K36" s="20">
        <f t="shared" si="5"/>
        <v>2255484</v>
      </c>
      <c r="L36" s="20">
        <f t="shared" si="5"/>
        <v>2402852.4900000002</v>
      </c>
      <c r="M36" s="20">
        <f t="shared" si="5"/>
        <v>5345308</v>
      </c>
    </row>
    <row r="37" spans="1:13" ht="16.5" customHeight="1" x14ac:dyDescent="0.25">
      <c r="A37" s="18" t="s">
        <v>31</v>
      </c>
      <c r="B37" s="16">
        <v>683695</v>
      </c>
      <c r="C37" s="16">
        <v>665291</v>
      </c>
      <c r="D37" s="16">
        <v>643780</v>
      </c>
      <c r="E37" s="16">
        <v>915084</v>
      </c>
      <c r="F37" s="16">
        <v>666380</v>
      </c>
      <c r="G37" s="16">
        <v>686388</v>
      </c>
      <c r="H37" s="16">
        <v>659201</v>
      </c>
      <c r="I37" s="16">
        <v>581858</v>
      </c>
      <c r="J37" s="16">
        <v>565745</v>
      </c>
      <c r="K37" s="16">
        <v>525304</v>
      </c>
      <c r="L37" s="16">
        <v>536388</v>
      </c>
      <c r="M37" s="16">
        <v>538744</v>
      </c>
    </row>
    <row r="38" spans="1:13" ht="16.5" customHeight="1" x14ac:dyDescent="0.25">
      <c r="A38" s="18" t="s">
        <v>32</v>
      </c>
      <c r="B38" s="16">
        <v>234073</v>
      </c>
      <c r="C38" s="16">
        <v>1284845</v>
      </c>
      <c r="D38" s="16">
        <v>1189688</v>
      </c>
      <c r="E38" s="16">
        <v>1224325</v>
      </c>
      <c r="F38" s="16">
        <v>1255000</v>
      </c>
      <c r="G38" s="16">
        <v>1480982</v>
      </c>
      <c r="H38" s="16">
        <v>1234890</v>
      </c>
      <c r="I38" s="16">
        <v>2515929</v>
      </c>
      <c r="J38" s="16">
        <v>1037298</v>
      </c>
      <c r="K38" s="16">
        <v>1374511</v>
      </c>
      <c r="L38" s="16">
        <v>1620816</v>
      </c>
      <c r="M38" s="16">
        <v>4560917</v>
      </c>
    </row>
    <row r="39" spans="1:13" ht="16.5" customHeight="1" x14ac:dyDescent="0.25">
      <c r="A39" s="18" t="s">
        <v>33</v>
      </c>
      <c r="B39" s="16">
        <v>245648</v>
      </c>
      <c r="C39" s="16">
        <v>479459</v>
      </c>
      <c r="D39" s="16">
        <v>355669</v>
      </c>
      <c r="E39" s="16">
        <v>355669</v>
      </c>
      <c r="F39" s="16">
        <v>355669</v>
      </c>
      <c r="G39" s="16">
        <v>355669</v>
      </c>
      <c r="H39" s="16">
        <v>355669</v>
      </c>
      <c r="I39" s="16">
        <v>355669</v>
      </c>
      <c r="J39" s="16">
        <v>355669</v>
      </c>
      <c r="K39" s="16">
        <v>355669</v>
      </c>
      <c r="L39" s="16">
        <v>245648.49</v>
      </c>
      <c r="M39" s="16">
        <v>245647</v>
      </c>
    </row>
    <row r="40" spans="1:13" ht="16.5" customHeight="1" x14ac:dyDescent="0.25">
      <c r="A40" s="18" t="s">
        <v>34</v>
      </c>
      <c r="B40" s="16">
        <v>0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</row>
    <row r="41" spans="1:13" s="19" customFormat="1" ht="16.5" customHeight="1" x14ac:dyDescent="0.2">
      <c r="A41" s="21" t="s">
        <v>35</v>
      </c>
      <c r="B41" s="20">
        <v>535211</v>
      </c>
      <c r="C41" s="20">
        <v>1538622</v>
      </c>
      <c r="D41" s="20">
        <v>212719</v>
      </c>
      <c r="E41" s="20">
        <v>548083</v>
      </c>
      <c r="F41" s="20">
        <v>1085583</v>
      </c>
      <c r="G41" s="20">
        <v>659377</v>
      </c>
      <c r="H41" s="20">
        <v>835049</v>
      </c>
      <c r="I41" s="20">
        <v>378353</v>
      </c>
      <c r="J41" s="20">
        <v>1156841</v>
      </c>
      <c r="K41" s="20">
        <v>265024</v>
      </c>
      <c r="L41" s="20">
        <v>606566</v>
      </c>
      <c r="M41" s="20">
        <v>625535</v>
      </c>
    </row>
    <row r="42" spans="1:13" s="19" customFormat="1" ht="16.5" customHeight="1" x14ac:dyDescent="0.2">
      <c r="A42" s="21" t="s">
        <v>36</v>
      </c>
      <c r="B42" s="20">
        <f t="shared" ref="B42:M42" si="6">SUM(B43:B46)</f>
        <v>54922</v>
      </c>
      <c r="C42" s="20">
        <f t="shared" si="6"/>
        <v>113257</v>
      </c>
      <c r="D42" s="20">
        <f t="shared" si="6"/>
        <v>51582</v>
      </c>
      <c r="E42" s="20">
        <f t="shared" si="6"/>
        <v>52856</v>
      </c>
      <c r="F42" s="20">
        <f t="shared" si="6"/>
        <v>57642</v>
      </c>
      <c r="G42" s="20">
        <f t="shared" si="6"/>
        <v>109353</v>
      </c>
      <c r="H42" s="20">
        <f t="shared" si="6"/>
        <v>0</v>
      </c>
      <c r="I42" s="20">
        <f t="shared" si="6"/>
        <v>110237</v>
      </c>
      <c r="J42" s="20">
        <f t="shared" si="6"/>
        <v>109272</v>
      </c>
      <c r="K42" s="20">
        <f t="shared" si="6"/>
        <v>54360</v>
      </c>
      <c r="L42" s="20">
        <f t="shared" si="6"/>
        <v>108832</v>
      </c>
      <c r="M42" s="20">
        <f t="shared" si="6"/>
        <v>73109</v>
      </c>
    </row>
    <row r="43" spans="1:13" ht="16.5" customHeight="1" x14ac:dyDescent="0.25">
      <c r="A43" s="18" t="s">
        <v>37</v>
      </c>
      <c r="B43" s="16">
        <v>21895</v>
      </c>
      <c r="C43" s="16">
        <v>64487</v>
      </c>
      <c r="D43" s="16">
        <v>22012</v>
      </c>
      <c r="E43" s="16">
        <v>22572</v>
      </c>
      <c r="F43" s="16">
        <v>42534</v>
      </c>
      <c r="G43" s="16">
        <v>44863</v>
      </c>
      <c r="H43" s="16">
        <v>0</v>
      </c>
      <c r="I43" s="16">
        <v>64602</v>
      </c>
      <c r="J43" s="16">
        <v>43729</v>
      </c>
      <c r="K43" s="16">
        <v>21516</v>
      </c>
      <c r="L43" s="16">
        <v>73959</v>
      </c>
      <c r="M43" s="16">
        <v>33574</v>
      </c>
    </row>
    <row r="44" spans="1:13" ht="16.5" customHeight="1" x14ac:dyDescent="0.25">
      <c r="A44" s="18" t="s">
        <v>38</v>
      </c>
      <c r="B44" s="16">
        <v>33027</v>
      </c>
      <c r="C44" s="16">
        <v>48770</v>
      </c>
      <c r="D44" s="16">
        <v>29570</v>
      </c>
      <c r="E44" s="16">
        <v>30284</v>
      </c>
      <c r="F44" s="16">
        <v>15108</v>
      </c>
      <c r="G44" s="16">
        <v>64490</v>
      </c>
      <c r="H44" s="16">
        <v>0</v>
      </c>
      <c r="I44" s="16">
        <v>45635</v>
      </c>
      <c r="J44" s="16">
        <v>65543</v>
      </c>
      <c r="K44" s="16">
        <v>32844</v>
      </c>
      <c r="L44" s="16">
        <v>34873</v>
      </c>
      <c r="M44" s="16">
        <v>39535</v>
      </c>
    </row>
    <row r="45" spans="1:13" ht="16.5" customHeight="1" x14ac:dyDescent="0.25">
      <c r="A45" s="18" t="s">
        <v>39</v>
      </c>
      <c r="B45" s="16">
        <v>0</v>
      </c>
      <c r="C45" s="16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</row>
    <row r="46" spans="1:13" ht="16.5" customHeight="1" x14ac:dyDescent="0.25">
      <c r="A46" s="18" t="s">
        <v>40</v>
      </c>
      <c r="B46" s="16">
        <v>0</v>
      </c>
      <c r="C46" s="16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</row>
  </sheetData>
  <mergeCells count="3">
    <mergeCell ref="A1:M1"/>
    <mergeCell ref="A2:M2"/>
    <mergeCell ref="A3:M3"/>
  </mergeCells>
  <pageMargins left="0.19684999999999997" right="0.19684999999999997" top="0.39370099999999991" bottom="0.39370099999999991" header="0.31496099999999999" footer="0.31496099999999999"/>
  <pageSetup scale="75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6"/>
  <sheetViews>
    <sheetView tabSelected="1" workbookViewId="0">
      <selection activeCell="G10" sqref="G10"/>
    </sheetView>
  </sheetViews>
  <sheetFormatPr baseColWidth="10" defaultRowHeight="12.75" customHeight="1" x14ac:dyDescent="0.25"/>
  <cols>
    <col min="1" max="1" width="51.7109375" style="15" customWidth="1"/>
    <col min="2" max="2" width="10.5703125" style="16" customWidth="1"/>
    <col min="3" max="9" width="10" style="15" customWidth="1"/>
    <col min="10" max="10" width="12" style="15" customWidth="1"/>
    <col min="11" max="11" width="10.5703125" style="15" customWidth="1"/>
    <col min="12" max="12" width="11" style="15" customWidth="1"/>
    <col min="13" max="13" width="10.85546875" style="15" customWidth="1"/>
    <col min="14" max="256" width="11.42578125" style="15" customWidth="1"/>
    <col min="257" max="16384" width="11.42578125" style="14"/>
  </cols>
  <sheetData>
    <row r="1" spans="1:13" s="24" customFormat="1" ht="17.25" customHeight="1" x14ac:dyDescent="0.2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s="24" customFormat="1" ht="17.25" customHeight="1" x14ac:dyDescent="0.25">
      <c r="A2" s="29" t="s">
        <v>54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s="24" customFormat="1" ht="17.25" customHeight="1" x14ac:dyDescent="0.25">
      <c r="A3" s="29">
        <v>2026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</row>
    <row r="5" spans="1:13" s="25" customFormat="1" ht="32.25" customHeight="1" x14ac:dyDescent="0.25">
      <c r="A5" s="26" t="s">
        <v>41</v>
      </c>
      <c r="B5" s="27" t="s">
        <v>42</v>
      </c>
      <c r="C5" s="27" t="s">
        <v>43</v>
      </c>
      <c r="D5" s="27" t="s">
        <v>44</v>
      </c>
      <c r="E5" s="26" t="s">
        <v>45</v>
      </c>
      <c r="F5" s="26" t="s">
        <v>46</v>
      </c>
      <c r="G5" s="26" t="s">
        <v>47</v>
      </c>
      <c r="H5" s="26" t="s">
        <v>48</v>
      </c>
      <c r="I5" s="26" t="s">
        <v>49</v>
      </c>
      <c r="J5" s="26" t="s">
        <v>50</v>
      </c>
      <c r="K5" s="26" t="s">
        <v>51</v>
      </c>
      <c r="L5" s="26" t="s">
        <v>52</v>
      </c>
      <c r="M5" s="26" t="s">
        <v>53</v>
      </c>
    </row>
    <row r="6" spans="1:13" s="22" customFormat="1" ht="16.5" customHeight="1" x14ac:dyDescent="0.25">
      <c r="A6" s="23" t="s">
        <v>1</v>
      </c>
      <c r="B6" s="17">
        <f>B7+B8+B9+B10+B11+B12+B13+B14+B17+B18+B19</f>
        <v>5709992.0999999996</v>
      </c>
      <c r="C6" s="17">
        <v>6767306</v>
      </c>
      <c r="D6" s="17">
        <v>6148453.9199999999</v>
      </c>
      <c r="E6" s="17"/>
      <c r="F6" s="17"/>
      <c r="G6" s="17"/>
      <c r="H6" s="17"/>
      <c r="I6" s="17"/>
      <c r="J6" s="17"/>
      <c r="K6" s="17"/>
      <c r="L6" s="17"/>
      <c r="M6" s="17"/>
    </row>
    <row r="7" spans="1:13" s="22" customFormat="1" ht="16.5" customHeight="1" x14ac:dyDescent="0.25">
      <c r="A7" s="22" t="s">
        <v>2</v>
      </c>
      <c r="B7" s="20">
        <v>449824</v>
      </c>
      <c r="C7" s="20">
        <v>336982</v>
      </c>
      <c r="D7" s="20">
        <v>373612.46</v>
      </c>
      <c r="E7" s="20"/>
      <c r="F7" s="20"/>
      <c r="G7" s="20"/>
      <c r="H7" s="20"/>
      <c r="I7" s="20"/>
      <c r="J7" s="20"/>
      <c r="K7" s="20"/>
      <c r="L7" s="20"/>
      <c r="M7" s="20"/>
    </row>
    <row r="8" spans="1:13" s="22" customFormat="1" ht="16.5" customHeight="1" x14ac:dyDescent="0.25">
      <c r="A8" s="22" t="s">
        <v>3</v>
      </c>
      <c r="B8" s="20">
        <v>0</v>
      </c>
      <c r="C8" s="20">
        <v>0</v>
      </c>
      <c r="D8" s="20">
        <v>0</v>
      </c>
      <c r="E8" s="20"/>
      <c r="F8" s="20"/>
      <c r="G8" s="20"/>
      <c r="H8" s="20"/>
      <c r="I8" s="20"/>
      <c r="J8" s="20"/>
      <c r="K8" s="20"/>
      <c r="L8" s="20"/>
      <c r="M8" s="20"/>
    </row>
    <row r="9" spans="1:13" s="22" customFormat="1" ht="16.5" customHeight="1" x14ac:dyDescent="0.25">
      <c r="A9" s="22" t="s">
        <v>4</v>
      </c>
      <c r="B9" s="20">
        <v>12560</v>
      </c>
      <c r="C9" s="20">
        <v>14322</v>
      </c>
      <c r="D9" s="20">
        <v>12582</v>
      </c>
      <c r="E9" s="20"/>
      <c r="F9" s="20"/>
      <c r="G9" s="20"/>
      <c r="H9" s="20"/>
      <c r="I9" s="20"/>
      <c r="J9" s="20"/>
      <c r="K9" s="20"/>
      <c r="L9" s="20"/>
      <c r="M9" s="20"/>
    </row>
    <row r="10" spans="1:13" s="22" customFormat="1" ht="16.5" customHeight="1" x14ac:dyDescent="0.25">
      <c r="A10" s="22" t="s">
        <v>5</v>
      </c>
      <c r="B10" s="20">
        <v>596103</v>
      </c>
      <c r="C10" s="20">
        <v>439134</v>
      </c>
      <c r="D10" s="20">
        <v>897469</v>
      </c>
      <c r="E10" s="20"/>
      <c r="F10" s="20"/>
      <c r="G10" s="20"/>
      <c r="H10" s="20"/>
      <c r="I10" s="20"/>
      <c r="J10" s="20"/>
      <c r="K10" s="20"/>
      <c r="L10" s="20"/>
      <c r="M10" s="20"/>
    </row>
    <row r="11" spans="1:13" s="22" customFormat="1" ht="16.5" customHeight="1" x14ac:dyDescent="0.25">
      <c r="A11" s="22" t="s">
        <v>58</v>
      </c>
      <c r="B11" s="20">
        <v>6183.5</v>
      </c>
      <c r="C11" s="20">
        <v>3858</v>
      </c>
      <c r="D11" s="20">
        <v>5080.46</v>
      </c>
      <c r="E11" s="20"/>
      <c r="F11" s="20"/>
      <c r="G11" s="20"/>
      <c r="H11" s="20"/>
      <c r="I11" s="20"/>
      <c r="J11" s="20"/>
      <c r="K11" s="20"/>
      <c r="L11" s="20"/>
      <c r="M11" s="20"/>
    </row>
    <row r="12" spans="1:13" s="22" customFormat="1" ht="16.5" customHeight="1" x14ac:dyDescent="0.25">
      <c r="A12" s="22" t="s">
        <v>7</v>
      </c>
      <c r="B12" s="20">
        <v>28859.599999999999</v>
      </c>
      <c r="C12" s="20">
        <v>7621</v>
      </c>
      <c r="D12" s="20">
        <v>4705</v>
      </c>
      <c r="E12" s="20"/>
      <c r="F12" s="20"/>
      <c r="G12" s="20"/>
      <c r="H12" s="20"/>
      <c r="I12" s="20"/>
      <c r="J12" s="20"/>
      <c r="K12" s="20"/>
      <c r="L12" s="20"/>
      <c r="M12" s="20"/>
    </row>
    <row r="13" spans="1:13" s="22" customFormat="1" ht="16.5" customHeight="1" x14ac:dyDescent="0.25">
      <c r="A13" s="22" t="s">
        <v>9</v>
      </c>
      <c r="B13" s="20">
        <v>3070917</v>
      </c>
      <c r="C13" s="20">
        <v>3229808</v>
      </c>
      <c r="D13" s="20">
        <v>2175082</v>
      </c>
      <c r="E13" s="20"/>
      <c r="F13" s="20"/>
      <c r="G13" s="20"/>
      <c r="H13" s="20"/>
      <c r="I13" s="20"/>
      <c r="J13" s="20"/>
      <c r="K13" s="20"/>
      <c r="L13" s="20"/>
      <c r="M13" s="20"/>
    </row>
    <row r="14" spans="1:13" s="22" customFormat="1" ht="16.5" customHeight="1" x14ac:dyDescent="0.25">
      <c r="A14" s="22" t="s">
        <v>8</v>
      </c>
      <c r="B14" s="20">
        <f>SUM(B15:B16)</f>
        <v>1545545</v>
      </c>
      <c r="C14" s="20">
        <v>2735581</v>
      </c>
      <c r="D14" s="20">
        <v>2679923</v>
      </c>
      <c r="E14" s="20"/>
      <c r="F14" s="20"/>
      <c r="G14" s="20"/>
      <c r="H14" s="20"/>
      <c r="I14" s="20"/>
      <c r="J14" s="20"/>
      <c r="K14" s="20"/>
      <c r="L14" s="20"/>
      <c r="M14" s="20"/>
    </row>
    <row r="15" spans="1:13" s="24" customFormat="1" ht="16.5" customHeight="1" x14ac:dyDescent="0.25">
      <c r="A15" s="18" t="s">
        <v>10</v>
      </c>
      <c r="B15" s="16">
        <v>943567</v>
      </c>
      <c r="C15" s="16">
        <v>924157</v>
      </c>
      <c r="D15" s="16">
        <v>2057491</v>
      </c>
      <c r="E15" s="16"/>
      <c r="F15" s="16"/>
      <c r="G15" s="16"/>
      <c r="H15" s="16"/>
      <c r="I15" s="16"/>
      <c r="J15" s="16"/>
      <c r="K15" s="16"/>
      <c r="L15" s="16"/>
      <c r="M15" s="16"/>
    </row>
    <row r="16" spans="1:13" s="24" customFormat="1" ht="16.5" customHeight="1" x14ac:dyDescent="0.25">
      <c r="A16" s="18" t="s">
        <v>11</v>
      </c>
      <c r="B16" s="16">
        <v>601978</v>
      </c>
      <c r="C16" s="16">
        <v>1811424</v>
      </c>
      <c r="D16" s="16">
        <v>622432</v>
      </c>
      <c r="E16" s="16"/>
      <c r="F16" s="16"/>
      <c r="G16" s="16"/>
      <c r="H16" s="16"/>
      <c r="I16" s="16"/>
      <c r="J16" s="16"/>
      <c r="K16" s="16"/>
      <c r="L16" s="16"/>
      <c r="M16" s="16"/>
    </row>
    <row r="17" spans="1:13" s="22" customFormat="1" ht="16.5" customHeight="1" x14ac:dyDescent="0.25">
      <c r="A17" s="22" t="s">
        <v>12</v>
      </c>
      <c r="B17" s="20">
        <v>0</v>
      </c>
      <c r="C17" s="20">
        <v>0</v>
      </c>
      <c r="D17" s="20">
        <v>0</v>
      </c>
      <c r="E17" s="20"/>
      <c r="F17" s="20"/>
      <c r="G17" s="20"/>
      <c r="H17" s="20"/>
      <c r="I17" s="20"/>
      <c r="J17" s="20"/>
      <c r="K17" s="20"/>
      <c r="L17" s="20"/>
      <c r="M17" s="20"/>
    </row>
    <row r="18" spans="1:13" s="22" customFormat="1" ht="16.5" customHeight="1" x14ac:dyDescent="0.25">
      <c r="A18" s="22" t="s">
        <v>13</v>
      </c>
      <c r="B18" s="20">
        <v>0</v>
      </c>
      <c r="C18" s="20">
        <v>0</v>
      </c>
      <c r="D18" s="20">
        <v>0</v>
      </c>
      <c r="E18" s="20"/>
      <c r="F18" s="20"/>
      <c r="G18" s="20"/>
      <c r="H18" s="20"/>
      <c r="I18" s="20"/>
      <c r="J18" s="20"/>
      <c r="K18" s="20"/>
      <c r="L18" s="20"/>
      <c r="M18" s="20"/>
    </row>
    <row r="19" spans="1:13" s="22" customFormat="1" ht="16.5" customHeight="1" x14ac:dyDescent="0.25">
      <c r="A19" s="22" t="s">
        <v>14</v>
      </c>
      <c r="B19" s="20">
        <v>0</v>
      </c>
      <c r="C19" s="20">
        <v>0</v>
      </c>
      <c r="D19" s="20">
        <v>0</v>
      </c>
      <c r="E19" s="20"/>
      <c r="F19" s="20"/>
      <c r="G19" s="20"/>
      <c r="H19" s="20"/>
      <c r="I19" s="20"/>
      <c r="J19" s="20"/>
      <c r="K19" s="20"/>
      <c r="L19" s="20"/>
      <c r="M19" s="20"/>
    </row>
    <row r="20" spans="1:13" ht="7.5" customHeight="1" x14ac:dyDescent="0.25">
      <c r="C20" s="16"/>
      <c r="D20" s="16"/>
      <c r="E20" s="24"/>
      <c r="F20" s="24"/>
      <c r="G20" s="24"/>
      <c r="H20" s="24"/>
      <c r="I20" s="24"/>
      <c r="J20" s="24"/>
      <c r="K20" s="24"/>
      <c r="L20" s="24"/>
      <c r="M20" s="24"/>
    </row>
    <row r="21" spans="1:13" s="22" customFormat="1" ht="16.5" customHeight="1" x14ac:dyDescent="0.25">
      <c r="A21" s="23" t="s">
        <v>15</v>
      </c>
      <c r="B21" s="17">
        <f>B22+B23+B24+B25+B30+B31+B35+B36+B41+B42</f>
        <v>4186419</v>
      </c>
      <c r="C21" s="17">
        <v>5727768.4000000004</v>
      </c>
      <c r="D21" s="17">
        <v>6966647.9199999999</v>
      </c>
      <c r="E21" s="17"/>
      <c r="F21" s="17"/>
      <c r="G21" s="17"/>
      <c r="H21" s="17"/>
      <c r="I21" s="17"/>
      <c r="J21" s="17"/>
      <c r="K21" s="17"/>
      <c r="L21" s="17"/>
      <c r="M21" s="17"/>
    </row>
    <row r="22" spans="1:13" s="19" customFormat="1" ht="16.5" customHeight="1" x14ac:dyDescent="0.2">
      <c r="A22" s="22" t="s">
        <v>16</v>
      </c>
      <c r="B22" s="20">
        <v>686368</v>
      </c>
      <c r="C22" s="20">
        <v>618722</v>
      </c>
      <c r="D22" s="20">
        <v>698345</v>
      </c>
      <c r="E22" s="20"/>
      <c r="F22" s="20"/>
      <c r="G22" s="20"/>
      <c r="H22" s="20"/>
      <c r="I22" s="20"/>
      <c r="J22" s="20"/>
      <c r="K22" s="20"/>
      <c r="L22" s="20"/>
      <c r="M22" s="20"/>
    </row>
    <row r="23" spans="1:13" s="19" customFormat="1" ht="16.5" customHeight="1" x14ac:dyDescent="0.2">
      <c r="A23" s="22" t="s">
        <v>17</v>
      </c>
      <c r="B23" s="20">
        <v>23138</v>
      </c>
      <c r="C23" s="20">
        <v>31384.6</v>
      </c>
      <c r="D23" s="20">
        <v>43761</v>
      </c>
      <c r="E23" s="20"/>
      <c r="F23" s="20"/>
      <c r="G23" s="20"/>
      <c r="H23" s="20"/>
      <c r="I23" s="20"/>
      <c r="J23" s="20"/>
      <c r="K23" s="20"/>
      <c r="L23" s="20"/>
      <c r="M23" s="20"/>
    </row>
    <row r="24" spans="1:13" s="19" customFormat="1" ht="16.5" customHeight="1" x14ac:dyDescent="0.2">
      <c r="A24" s="22" t="s">
        <v>18</v>
      </c>
      <c r="B24" s="20">
        <v>200472</v>
      </c>
      <c r="C24" s="20">
        <v>208318.6</v>
      </c>
      <c r="D24" s="20">
        <v>219743</v>
      </c>
      <c r="E24" s="20"/>
      <c r="F24" s="20"/>
      <c r="G24" s="20"/>
      <c r="H24" s="20"/>
      <c r="I24" s="20"/>
      <c r="J24" s="20"/>
      <c r="K24" s="20"/>
      <c r="L24" s="20"/>
      <c r="M24" s="20"/>
    </row>
    <row r="25" spans="1:13" s="19" customFormat="1" ht="16.5" customHeight="1" x14ac:dyDescent="0.2">
      <c r="A25" s="22" t="s">
        <v>19</v>
      </c>
      <c r="B25" s="20">
        <f>SUM(B26:B29)</f>
        <v>1556515</v>
      </c>
      <c r="C25" s="20">
        <v>1482155.2</v>
      </c>
      <c r="D25" s="20">
        <v>1765154.46</v>
      </c>
      <c r="E25" s="20"/>
      <c r="F25" s="20"/>
      <c r="G25" s="20"/>
      <c r="H25" s="20"/>
      <c r="I25" s="20"/>
      <c r="J25" s="20"/>
      <c r="K25" s="20"/>
      <c r="L25" s="20"/>
      <c r="M25" s="20"/>
    </row>
    <row r="26" spans="1:13" ht="16.5" customHeight="1" x14ac:dyDescent="0.25">
      <c r="A26" s="18" t="s">
        <v>20</v>
      </c>
      <c r="B26" s="16">
        <v>1159895</v>
      </c>
      <c r="C26" s="16">
        <v>1078289.5</v>
      </c>
      <c r="D26" s="16">
        <v>1214890.46</v>
      </c>
      <c r="E26" s="16"/>
      <c r="F26" s="16"/>
      <c r="G26" s="16"/>
      <c r="H26" s="16"/>
      <c r="I26" s="16"/>
      <c r="J26" s="16"/>
      <c r="K26" s="16"/>
      <c r="L26" s="16"/>
      <c r="M26" s="16"/>
    </row>
    <row r="27" spans="1:13" ht="16.5" customHeight="1" x14ac:dyDescent="0.25">
      <c r="A27" s="18" t="s">
        <v>21</v>
      </c>
      <c r="B27" s="16">
        <v>620</v>
      </c>
      <c r="C27" s="16">
        <v>2530</v>
      </c>
      <c r="D27" s="16">
        <v>137110</v>
      </c>
      <c r="E27" s="16"/>
      <c r="F27" s="16"/>
      <c r="G27" s="16"/>
      <c r="H27" s="16"/>
      <c r="I27" s="16"/>
      <c r="J27" s="16"/>
      <c r="K27" s="16"/>
      <c r="L27" s="16"/>
      <c r="M27" s="16"/>
    </row>
    <row r="28" spans="1:13" ht="16.5" customHeight="1" x14ac:dyDescent="0.25">
      <c r="A28" s="18" t="s">
        <v>22</v>
      </c>
      <c r="B28" s="16">
        <v>0</v>
      </c>
      <c r="C28" s="16">
        <v>0</v>
      </c>
      <c r="D28" s="16">
        <v>0</v>
      </c>
      <c r="E28" s="16"/>
      <c r="F28" s="16"/>
      <c r="G28" s="16"/>
      <c r="H28" s="16"/>
      <c r="I28" s="16"/>
      <c r="J28" s="16"/>
      <c r="K28" s="16"/>
      <c r="L28" s="16"/>
      <c r="M28" s="16"/>
    </row>
    <row r="29" spans="1:13" ht="16.5" customHeight="1" x14ac:dyDescent="0.25">
      <c r="A29" s="18" t="s">
        <v>23</v>
      </c>
      <c r="B29" s="16">
        <v>396000</v>
      </c>
      <c r="C29" s="16">
        <v>401335.7</v>
      </c>
      <c r="D29" s="16">
        <v>413154</v>
      </c>
      <c r="E29" s="16"/>
      <c r="F29" s="16"/>
      <c r="G29" s="16"/>
      <c r="H29" s="16"/>
      <c r="I29" s="16"/>
      <c r="J29" s="16"/>
      <c r="K29" s="16"/>
      <c r="L29" s="16"/>
      <c r="M29" s="16"/>
    </row>
    <row r="30" spans="1:13" s="19" customFormat="1" ht="16.5" customHeight="1" x14ac:dyDescent="0.2">
      <c r="A30" s="21" t="s">
        <v>24</v>
      </c>
      <c r="B30" s="20">
        <v>5579</v>
      </c>
      <c r="C30" s="20">
        <v>3790</v>
      </c>
      <c r="D30" s="20">
        <v>21540</v>
      </c>
      <c r="E30" s="20"/>
      <c r="F30" s="20"/>
      <c r="G30" s="20"/>
      <c r="H30" s="20"/>
      <c r="I30" s="20"/>
      <c r="J30" s="20"/>
      <c r="K30" s="20"/>
      <c r="L30" s="20"/>
      <c r="M30" s="20"/>
    </row>
    <row r="31" spans="1:13" s="22" customFormat="1" ht="16.5" customHeight="1" x14ac:dyDescent="0.25">
      <c r="A31" s="21" t="s">
        <v>25</v>
      </c>
      <c r="B31" s="20">
        <f>SUM(B32:B34)</f>
        <v>259038</v>
      </c>
      <c r="C31" s="20">
        <v>384666</v>
      </c>
      <c r="D31" s="20">
        <v>614156.46</v>
      </c>
      <c r="E31" s="20"/>
      <c r="F31" s="20"/>
      <c r="G31" s="20"/>
      <c r="H31" s="20"/>
      <c r="I31" s="20"/>
      <c r="J31" s="20"/>
      <c r="K31" s="20"/>
      <c r="L31" s="20"/>
      <c r="M31" s="20"/>
    </row>
    <row r="32" spans="1:13" ht="16.5" customHeight="1" x14ac:dyDescent="0.25">
      <c r="A32" s="18" t="s">
        <v>26</v>
      </c>
      <c r="B32" s="16">
        <v>63525</v>
      </c>
      <c r="C32" s="16">
        <v>143902</v>
      </c>
      <c r="D32" s="16">
        <v>214399.46</v>
      </c>
      <c r="E32" s="16"/>
      <c r="F32" s="16"/>
      <c r="G32" s="16"/>
      <c r="H32" s="16"/>
      <c r="I32" s="16"/>
      <c r="J32" s="16"/>
      <c r="K32" s="16"/>
      <c r="L32" s="16"/>
      <c r="M32" s="16"/>
    </row>
    <row r="33" spans="1:13" ht="16.5" customHeight="1" x14ac:dyDescent="0.25">
      <c r="A33" s="18" t="s">
        <v>27</v>
      </c>
      <c r="B33" s="16">
        <v>0</v>
      </c>
      <c r="C33" s="16">
        <v>0</v>
      </c>
      <c r="D33" s="16">
        <v>0</v>
      </c>
      <c r="E33" s="16"/>
      <c r="F33" s="16"/>
      <c r="G33" s="16"/>
      <c r="H33" s="16"/>
      <c r="I33" s="16"/>
      <c r="J33" s="16"/>
      <c r="K33" s="16"/>
      <c r="L33" s="16"/>
      <c r="M33" s="16"/>
    </row>
    <row r="34" spans="1:13" ht="16.5" customHeight="1" x14ac:dyDescent="0.25">
      <c r="A34" s="18" t="s">
        <v>28</v>
      </c>
      <c r="B34" s="16">
        <v>195513</v>
      </c>
      <c r="C34" s="16">
        <v>240764</v>
      </c>
      <c r="D34" s="16">
        <v>399757</v>
      </c>
      <c r="E34" s="16"/>
      <c r="F34" s="16"/>
      <c r="G34" s="16"/>
      <c r="H34" s="16"/>
      <c r="I34" s="16"/>
      <c r="J34" s="16"/>
      <c r="K34" s="16"/>
      <c r="L34" s="16"/>
      <c r="M34" s="16"/>
    </row>
    <row r="35" spans="1:13" s="19" customFormat="1" ht="16.5" customHeight="1" x14ac:dyDescent="0.2">
      <c r="A35" s="21" t="s">
        <v>29</v>
      </c>
      <c r="B35" s="20">
        <v>0</v>
      </c>
      <c r="C35" s="20">
        <v>0</v>
      </c>
      <c r="D35" s="20">
        <v>0</v>
      </c>
      <c r="E35" s="20"/>
      <c r="F35" s="20"/>
      <c r="G35" s="20"/>
      <c r="H35" s="20"/>
      <c r="I35" s="20"/>
      <c r="J35" s="20"/>
      <c r="K35" s="20"/>
      <c r="L35" s="20"/>
      <c r="M35" s="20"/>
    </row>
    <row r="36" spans="1:13" s="19" customFormat="1" ht="16.5" customHeight="1" x14ac:dyDescent="0.2">
      <c r="A36" s="21" t="s">
        <v>30</v>
      </c>
      <c r="B36" s="20">
        <f>SUM(B37:B40)</f>
        <v>1417894</v>
      </c>
      <c r="C36" s="20">
        <v>1436980</v>
      </c>
      <c r="D36" s="20">
        <v>2359199</v>
      </c>
      <c r="E36" s="20"/>
      <c r="F36" s="20"/>
      <c r="G36" s="20"/>
      <c r="H36" s="20"/>
      <c r="I36" s="20"/>
      <c r="J36" s="20"/>
      <c r="K36" s="20"/>
      <c r="L36" s="20"/>
      <c r="M36" s="20"/>
    </row>
    <row r="37" spans="1:13" ht="16.5" customHeight="1" x14ac:dyDescent="0.25">
      <c r="A37" s="18" t="s">
        <v>31</v>
      </c>
      <c r="B37" s="16">
        <v>735937</v>
      </c>
      <c r="C37" s="16">
        <v>779518</v>
      </c>
      <c r="D37" s="16">
        <v>566418</v>
      </c>
      <c r="E37" s="16"/>
      <c r="F37" s="16"/>
      <c r="G37" s="16"/>
      <c r="H37" s="16"/>
      <c r="I37" s="16"/>
      <c r="J37" s="16"/>
      <c r="K37" s="16"/>
      <c r="L37" s="16"/>
      <c r="M37" s="16"/>
    </row>
    <row r="38" spans="1:13" ht="16.5" customHeight="1" x14ac:dyDescent="0.25">
      <c r="A38" s="18" t="s">
        <v>32</v>
      </c>
      <c r="B38" s="16">
        <v>295453</v>
      </c>
      <c r="C38" s="16">
        <v>270958</v>
      </c>
      <c r="D38" s="16">
        <v>1406277</v>
      </c>
      <c r="E38" s="16"/>
      <c r="F38" s="16"/>
      <c r="G38" s="16"/>
      <c r="H38" s="16"/>
      <c r="I38" s="16"/>
      <c r="J38" s="16"/>
      <c r="K38" s="16"/>
      <c r="L38" s="16"/>
      <c r="M38" s="16"/>
    </row>
    <row r="39" spans="1:13" ht="16.5" customHeight="1" x14ac:dyDescent="0.25">
      <c r="A39" s="18" t="s">
        <v>33</v>
      </c>
      <c r="B39" s="16">
        <v>386504</v>
      </c>
      <c r="C39" s="16">
        <v>386504</v>
      </c>
      <c r="D39" s="16">
        <v>386504</v>
      </c>
      <c r="E39" s="16"/>
      <c r="F39" s="16"/>
      <c r="G39" s="16"/>
      <c r="H39" s="16"/>
      <c r="I39" s="16"/>
      <c r="J39" s="16"/>
      <c r="K39" s="16"/>
      <c r="L39" s="16"/>
      <c r="M39" s="16"/>
    </row>
    <row r="40" spans="1:13" ht="16.5" customHeight="1" x14ac:dyDescent="0.25">
      <c r="A40" s="18" t="s">
        <v>34</v>
      </c>
      <c r="B40" s="16">
        <v>0</v>
      </c>
      <c r="C40" s="16">
        <v>0</v>
      </c>
      <c r="D40" s="16">
        <v>0</v>
      </c>
      <c r="E40" s="16"/>
      <c r="F40" s="16"/>
      <c r="G40" s="16"/>
      <c r="H40" s="16"/>
      <c r="I40" s="16"/>
      <c r="J40" s="16"/>
      <c r="K40" s="16"/>
      <c r="L40" s="16"/>
      <c r="M40" s="16"/>
    </row>
    <row r="41" spans="1:13" s="19" customFormat="1" ht="16.5" customHeight="1" x14ac:dyDescent="0.2">
      <c r="A41" s="21" t="s">
        <v>35</v>
      </c>
      <c r="B41" s="20">
        <v>0</v>
      </c>
      <c r="C41" s="20">
        <v>1489954</v>
      </c>
      <c r="D41" s="20">
        <v>1117500</v>
      </c>
      <c r="E41" s="20"/>
      <c r="F41" s="20"/>
      <c r="G41" s="20"/>
      <c r="H41" s="20"/>
      <c r="I41" s="20"/>
      <c r="J41" s="20"/>
      <c r="K41" s="20"/>
      <c r="L41" s="20"/>
      <c r="M41" s="20"/>
    </row>
    <row r="42" spans="1:13" s="19" customFormat="1" ht="16.5" customHeight="1" x14ac:dyDescent="0.2">
      <c r="A42" s="21" t="s">
        <v>36</v>
      </c>
      <c r="B42" s="20">
        <f>SUM(B43:B46)</f>
        <v>37415</v>
      </c>
      <c r="C42" s="20">
        <v>71798</v>
      </c>
      <c r="D42" s="20">
        <v>127249</v>
      </c>
      <c r="E42" s="20"/>
      <c r="F42" s="20"/>
      <c r="G42" s="20"/>
      <c r="H42" s="20"/>
      <c r="I42" s="20"/>
      <c r="J42" s="20"/>
      <c r="K42" s="20"/>
      <c r="L42" s="20"/>
      <c r="M42" s="20"/>
    </row>
    <row r="43" spans="1:13" ht="16.5" customHeight="1" x14ac:dyDescent="0.25">
      <c r="A43" s="18" t="s">
        <v>37</v>
      </c>
      <c r="B43" s="16">
        <v>10843</v>
      </c>
      <c r="C43" s="16">
        <v>63296</v>
      </c>
      <c r="D43" s="16">
        <v>56331</v>
      </c>
      <c r="E43" s="16"/>
      <c r="F43" s="16"/>
      <c r="G43" s="16"/>
      <c r="H43" s="16"/>
      <c r="I43" s="16"/>
      <c r="J43" s="16"/>
      <c r="K43" s="16"/>
      <c r="L43" s="16"/>
      <c r="M43" s="16"/>
    </row>
    <row r="44" spans="1:13" ht="16.5" customHeight="1" x14ac:dyDescent="0.25">
      <c r="A44" s="18" t="s">
        <v>38</v>
      </c>
      <c r="B44" s="16">
        <v>26572</v>
      </c>
      <c r="C44" s="16">
        <v>8502</v>
      </c>
      <c r="D44" s="16">
        <v>70918</v>
      </c>
      <c r="E44" s="16"/>
      <c r="F44" s="16"/>
      <c r="G44" s="16"/>
      <c r="H44" s="16"/>
      <c r="I44" s="16"/>
      <c r="J44" s="16"/>
      <c r="K44" s="16"/>
      <c r="L44" s="16"/>
      <c r="M44" s="16"/>
    </row>
    <row r="45" spans="1:13" ht="16.5" customHeight="1" x14ac:dyDescent="0.25">
      <c r="A45" s="18" t="s">
        <v>39</v>
      </c>
      <c r="B45" s="16">
        <v>0</v>
      </c>
      <c r="C45" s="16">
        <v>0</v>
      </c>
      <c r="D45" s="16">
        <v>0</v>
      </c>
      <c r="E45" s="16"/>
      <c r="F45" s="16"/>
      <c r="G45" s="16"/>
      <c r="H45" s="16"/>
      <c r="I45" s="16"/>
      <c r="J45" s="16"/>
      <c r="K45" s="16"/>
      <c r="L45" s="16"/>
      <c r="M45" s="16"/>
    </row>
    <row r="46" spans="1:13" ht="16.5" customHeight="1" x14ac:dyDescent="0.25">
      <c r="A46" s="18" t="s">
        <v>40</v>
      </c>
      <c r="B46" s="16">
        <v>0</v>
      </c>
      <c r="C46" s="16">
        <v>0</v>
      </c>
      <c r="D46" s="16">
        <v>0</v>
      </c>
      <c r="E46" s="16"/>
      <c r="F46" s="16"/>
      <c r="G46" s="16"/>
      <c r="H46" s="16"/>
      <c r="I46" s="16"/>
      <c r="J46" s="16"/>
      <c r="K46" s="16"/>
      <c r="L46" s="16"/>
      <c r="M46" s="16"/>
    </row>
  </sheetData>
  <mergeCells count="3">
    <mergeCell ref="A1:M1"/>
    <mergeCell ref="A2:M2"/>
    <mergeCell ref="A3:M3"/>
  </mergeCells>
  <pageMargins left="0.19684999999999997" right="0.19684999999999997" top="0.39370099999999991" bottom="0.39370099999999991" header="0.31496099999999999" footer="0.31496099999999999"/>
  <pageSetup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2023</vt:lpstr>
      <vt:lpstr>2024</vt:lpstr>
      <vt:lpstr>2025</vt:lpstr>
      <vt:lpstr>2026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Cecy Rios</dc:creator>
  <cp:lastModifiedBy>pc</cp:lastModifiedBy>
  <cp:lastPrinted>2025-08-08T20:53:20Z</cp:lastPrinted>
  <dcterms:created xsi:type="dcterms:W3CDTF">2025-08-08T18:39:50Z</dcterms:created>
  <dcterms:modified xsi:type="dcterms:W3CDTF">2026-05-20T15:47:22Z</dcterms:modified>
</cp:coreProperties>
</file>