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140"/>
  </bookViews>
  <sheets>
    <sheet name="Hoja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37" i="1" l="1"/>
  <c r="BA37" i="1" s="1"/>
  <c r="AN36" i="1"/>
  <c r="BA36" i="1" s="1"/>
  <c r="AN35" i="1"/>
  <c r="BA35" i="1" s="1"/>
  <c r="AN34" i="1"/>
  <c r="BA34" i="1" s="1"/>
  <c r="AN33" i="1"/>
  <c r="AN32" i="1"/>
  <c r="BA32" i="1" s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BA33" i="1" l="1"/>
  <c r="BA29" i="1"/>
  <c r="BA31" i="1"/>
  <c r="BA28" i="1"/>
  <c r="BA27" i="1"/>
  <c r="BA26" i="1"/>
  <c r="BA7" i="1"/>
  <c r="BA9" i="1"/>
  <c r="BA11" i="1"/>
  <c r="BA13" i="1"/>
  <c r="BA17" i="1"/>
  <c r="BA19" i="1"/>
  <c r="BA21" i="1"/>
  <c r="BA23" i="1"/>
  <c r="BA25" i="1"/>
  <c r="BA20" i="1"/>
  <c r="BA22" i="1"/>
  <c r="BA24" i="1"/>
  <c r="BA14" i="1"/>
  <c r="BA16" i="1"/>
  <c r="BA18" i="1"/>
  <c r="BA15" i="1"/>
  <c r="BA12" i="1"/>
  <c r="BA10" i="1"/>
  <c r="BA8" i="1"/>
  <c r="BA6" i="1"/>
  <c r="BA30" i="1"/>
  <c r="AY6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7" i="1"/>
  <c r="AM6" i="1"/>
  <c r="AL35" i="1"/>
  <c r="AL25" i="1"/>
  <c r="AL37" i="1"/>
  <c r="AL36" i="1"/>
  <c r="AL34" i="1"/>
  <c r="AL33" i="1"/>
  <c r="AL32" i="1"/>
  <c r="AL31" i="1"/>
  <c r="AL30" i="1"/>
  <c r="AL29" i="1"/>
  <c r="AL28" i="1"/>
  <c r="AL27" i="1"/>
  <c r="AL26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Z37" i="1" l="1"/>
  <c r="AZ33" i="1"/>
  <c r="AZ35" i="1"/>
  <c r="AZ8" i="1"/>
  <c r="AZ31" i="1"/>
  <c r="AZ29" i="1"/>
  <c r="AZ27" i="1"/>
  <c r="AZ25" i="1"/>
  <c r="AZ23" i="1"/>
  <c r="AZ21" i="1"/>
  <c r="AZ19" i="1"/>
  <c r="AZ17" i="1"/>
  <c r="AZ15" i="1"/>
  <c r="AZ13" i="1"/>
  <c r="AZ11" i="1"/>
  <c r="AZ9" i="1"/>
  <c r="AZ7" i="1"/>
  <c r="AZ6" i="1"/>
  <c r="AZ36" i="1"/>
  <c r="AZ34" i="1"/>
  <c r="AZ32" i="1"/>
  <c r="AZ30" i="1"/>
  <c r="AZ28" i="1"/>
  <c r="AZ26" i="1"/>
  <c r="AZ24" i="1"/>
  <c r="AZ22" i="1"/>
  <c r="AZ20" i="1"/>
  <c r="AZ18" i="1"/>
  <c r="AZ16" i="1"/>
  <c r="AZ14" i="1"/>
  <c r="AZ12" i="1"/>
  <c r="AZ10" i="1"/>
  <c r="AY8" i="1"/>
  <c r="AY10" i="1"/>
  <c r="AY12" i="1"/>
  <c r="AY14" i="1"/>
  <c r="AY16" i="1"/>
  <c r="AY18" i="1"/>
  <c r="AY20" i="1"/>
  <c r="AY22" i="1"/>
  <c r="AY24" i="1"/>
  <c r="AY27" i="1"/>
  <c r="AY29" i="1"/>
  <c r="AY31" i="1"/>
  <c r="AY33" i="1"/>
  <c r="AY36" i="1"/>
  <c r="AY7" i="1"/>
  <c r="AY9" i="1"/>
  <c r="AY11" i="1"/>
  <c r="AY13" i="1"/>
  <c r="AY15" i="1"/>
  <c r="AY17" i="1"/>
  <c r="AY19" i="1"/>
  <c r="AY21" i="1"/>
  <c r="AY23" i="1"/>
  <c r="AY26" i="1"/>
  <c r="AY28" i="1"/>
  <c r="AY30" i="1"/>
  <c r="AY32" i="1"/>
  <c r="AY34" i="1"/>
  <c r="AY37" i="1"/>
  <c r="AK37" i="1"/>
  <c r="AK36" i="1"/>
  <c r="AK34" i="1"/>
  <c r="AK33" i="1"/>
  <c r="AK32" i="1"/>
  <c r="AK31" i="1"/>
  <c r="AK30" i="1"/>
  <c r="AK29" i="1"/>
  <c r="AK28" i="1"/>
  <c r="AK27" i="1"/>
  <c r="AK26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I35" i="1"/>
  <c r="AH35" i="1"/>
  <c r="AJ37" i="1"/>
  <c r="AI37" i="1"/>
  <c r="AH37" i="1"/>
  <c r="AJ36" i="1"/>
  <c r="AI36" i="1"/>
  <c r="AH36" i="1"/>
  <c r="AJ34" i="1"/>
  <c r="AI34" i="1"/>
  <c r="AH34" i="1"/>
  <c r="AJ33" i="1"/>
  <c r="AI33" i="1"/>
  <c r="AH33" i="1"/>
  <c r="AJ32" i="1"/>
  <c r="AI32" i="1"/>
  <c r="AH32" i="1"/>
  <c r="AI31" i="1"/>
  <c r="AH31" i="1"/>
  <c r="AJ30" i="1"/>
  <c r="AI30" i="1"/>
  <c r="AH30" i="1"/>
  <c r="AJ29" i="1"/>
  <c r="AI29" i="1"/>
  <c r="AH29" i="1"/>
  <c r="AJ28" i="1"/>
  <c r="AI28" i="1"/>
  <c r="AH28" i="1"/>
  <c r="AJ27" i="1"/>
  <c r="AI27" i="1"/>
  <c r="AH27" i="1"/>
  <c r="AJ26" i="1"/>
  <c r="AI26" i="1"/>
  <c r="AH26" i="1"/>
  <c r="AJ25" i="1"/>
  <c r="AI25" i="1"/>
  <c r="AH25" i="1"/>
  <c r="AJ24" i="1"/>
  <c r="AI24" i="1"/>
  <c r="AH24" i="1"/>
  <c r="AJ23" i="1"/>
  <c r="AI23" i="1"/>
  <c r="AH23" i="1"/>
  <c r="AJ22" i="1"/>
  <c r="AI22" i="1"/>
  <c r="AH22" i="1"/>
  <c r="AJ21" i="1"/>
  <c r="AI21" i="1"/>
  <c r="AH21" i="1"/>
  <c r="AJ20" i="1"/>
  <c r="AI20" i="1"/>
  <c r="AH20" i="1"/>
  <c r="AJ19" i="1"/>
  <c r="AI19" i="1"/>
  <c r="AH19" i="1"/>
  <c r="AJ18" i="1"/>
  <c r="AI18" i="1"/>
  <c r="AH18" i="1"/>
  <c r="AJ17" i="1"/>
  <c r="AI17" i="1"/>
  <c r="AH17" i="1"/>
  <c r="AJ16" i="1"/>
  <c r="AI16" i="1"/>
  <c r="AH16" i="1"/>
  <c r="AJ15" i="1"/>
  <c r="AI15" i="1"/>
  <c r="AH15" i="1"/>
  <c r="AJ14" i="1"/>
  <c r="AI14" i="1"/>
  <c r="AH14" i="1"/>
  <c r="AJ13" i="1"/>
  <c r="AI13" i="1"/>
  <c r="AH13" i="1"/>
  <c r="AJ12" i="1"/>
  <c r="AI12" i="1"/>
  <c r="AH12" i="1"/>
  <c r="AJ11" i="1"/>
  <c r="AI11" i="1"/>
  <c r="AH11" i="1"/>
  <c r="AJ10" i="1"/>
  <c r="AI10" i="1"/>
  <c r="AH10" i="1"/>
  <c r="AJ9" i="1"/>
  <c r="AI9" i="1"/>
  <c r="AH9" i="1"/>
  <c r="AJ8" i="1"/>
  <c r="AI8" i="1"/>
  <c r="AH8" i="1"/>
  <c r="AJ7" i="1"/>
  <c r="AI7" i="1"/>
  <c r="AH7" i="1"/>
  <c r="AJ6" i="1"/>
  <c r="AI6" i="1"/>
  <c r="AH6" i="1"/>
  <c r="AW7" i="1" l="1"/>
  <c r="AX7" i="1"/>
  <c r="AV36" i="1"/>
  <c r="AU36" i="1"/>
  <c r="AV37" i="1"/>
  <c r="AU37" i="1"/>
  <c r="AW9" i="1"/>
  <c r="AW13" i="1"/>
  <c r="AW19" i="1"/>
  <c r="AW21" i="1"/>
  <c r="AW25" i="1"/>
  <c r="AW29" i="1"/>
  <c r="AW37" i="1"/>
  <c r="AW8" i="1"/>
  <c r="AW10" i="1"/>
  <c r="AW12" i="1"/>
  <c r="AW14" i="1"/>
  <c r="AW16" i="1"/>
  <c r="AW18" i="1"/>
  <c r="AW20" i="1"/>
  <c r="AW22" i="1"/>
  <c r="AW24" i="1"/>
  <c r="AW26" i="1"/>
  <c r="AW28" i="1"/>
  <c r="AW30" i="1"/>
  <c r="AW33" i="1"/>
  <c r="AX6" i="1"/>
  <c r="AX8" i="1"/>
  <c r="AX10" i="1"/>
  <c r="AX12" i="1"/>
  <c r="AX14" i="1"/>
  <c r="AX16" i="1"/>
  <c r="AX18" i="1"/>
  <c r="AX20" i="1"/>
  <c r="AX22" i="1"/>
  <c r="AX24" i="1"/>
  <c r="AX26" i="1"/>
  <c r="AX28" i="1"/>
  <c r="AX30" i="1"/>
  <c r="AX32" i="1"/>
  <c r="AX34" i="1"/>
  <c r="AX36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W11" i="1"/>
  <c r="AW15" i="1"/>
  <c r="AW17" i="1"/>
  <c r="AW23" i="1"/>
  <c r="AW27" i="1"/>
  <c r="AX9" i="1"/>
  <c r="AX11" i="1"/>
  <c r="AX13" i="1"/>
  <c r="AX15" i="1"/>
  <c r="AX17" i="1"/>
  <c r="AX19" i="1"/>
  <c r="AX21" i="1"/>
  <c r="AX23" i="1"/>
  <c r="AX27" i="1"/>
  <c r="AX29" i="1"/>
  <c r="AX31" i="1"/>
  <c r="AX33" i="1"/>
  <c r="AX37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W6" i="1"/>
  <c r="AW32" i="1"/>
  <c r="AW34" i="1"/>
  <c r="AW36" i="1"/>
  <c r="B32" i="1"/>
  <c r="C32" i="1"/>
  <c r="AB30" i="1" l="1"/>
  <c r="AC30" i="1"/>
  <c r="AD30" i="1"/>
  <c r="AE30" i="1"/>
  <c r="AF30" i="1"/>
  <c r="AG30" i="1"/>
  <c r="AB31" i="1"/>
  <c r="AC31" i="1"/>
  <c r="AD31" i="1"/>
  <c r="AE31" i="1"/>
  <c r="AF31" i="1"/>
  <c r="AG31" i="1"/>
  <c r="AB32" i="1"/>
  <c r="AC32" i="1"/>
  <c r="AD32" i="1"/>
  <c r="AE32" i="1"/>
  <c r="AF32" i="1"/>
  <c r="AG32" i="1"/>
  <c r="AB33" i="1"/>
  <c r="AC33" i="1"/>
  <c r="AD33" i="1"/>
  <c r="AE33" i="1"/>
  <c r="AF33" i="1"/>
  <c r="AG33" i="1"/>
  <c r="AB34" i="1"/>
  <c r="AC34" i="1"/>
  <c r="AD34" i="1"/>
  <c r="AE34" i="1"/>
  <c r="AF34" i="1"/>
  <c r="AG34" i="1"/>
  <c r="AB35" i="1"/>
  <c r="AC35" i="1"/>
  <c r="AD35" i="1"/>
  <c r="AE35" i="1"/>
  <c r="AF35" i="1"/>
  <c r="AB36" i="1"/>
  <c r="AC36" i="1"/>
  <c r="AD36" i="1"/>
  <c r="AE36" i="1"/>
  <c r="AF36" i="1"/>
  <c r="AG36" i="1"/>
  <c r="AB37" i="1"/>
  <c r="AC37" i="1"/>
  <c r="AD37" i="1"/>
  <c r="AE37" i="1"/>
  <c r="AF37" i="1"/>
  <c r="AG37" i="1"/>
  <c r="AB7" i="1"/>
  <c r="AC7" i="1"/>
  <c r="AD7" i="1"/>
  <c r="AE7" i="1"/>
  <c r="AF7" i="1"/>
  <c r="AG7" i="1"/>
  <c r="AB8" i="1"/>
  <c r="AC8" i="1"/>
  <c r="AD8" i="1"/>
  <c r="AE8" i="1"/>
  <c r="AF8" i="1"/>
  <c r="AG8" i="1"/>
  <c r="AB9" i="1"/>
  <c r="AC9" i="1"/>
  <c r="AD9" i="1"/>
  <c r="AE9" i="1"/>
  <c r="AF9" i="1"/>
  <c r="AG9" i="1"/>
  <c r="AB12" i="1"/>
  <c r="AC12" i="1"/>
  <c r="AD12" i="1"/>
  <c r="AE12" i="1"/>
  <c r="AF12" i="1"/>
  <c r="AG12" i="1"/>
  <c r="AB13" i="1"/>
  <c r="AC13" i="1"/>
  <c r="AD13" i="1"/>
  <c r="AE13" i="1"/>
  <c r="AF13" i="1"/>
  <c r="AG13" i="1"/>
  <c r="AB14" i="1"/>
  <c r="AC14" i="1"/>
  <c r="AD14" i="1"/>
  <c r="AE14" i="1"/>
  <c r="AF14" i="1"/>
  <c r="AG14" i="1"/>
  <c r="AB10" i="1"/>
  <c r="AC10" i="1"/>
  <c r="AD10" i="1"/>
  <c r="AE10" i="1"/>
  <c r="AF10" i="1"/>
  <c r="AG10" i="1"/>
  <c r="AB11" i="1"/>
  <c r="AC11" i="1"/>
  <c r="AD11" i="1"/>
  <c r="AE11" i="1"/>
  <c r="AF11" i="1"/>
  <c r="AG11" i="1"/>
  <c r="AB15" i="1"/>
  <c r="AC15" i="1"/>
  <c r="AD15" i="1"/>
  <c r="AE15" i="1"/>
  <c r="AF15" i="1"/>
  <c r="AG15" i="1"/>
  <c r="AB16" i="1"/>
  <c r="AC16" i="1"/>
  <c r="AD16" i="1"/>
  <c r="AE16" i="1"/>
  <c r="AF16" i="1"/>
  <c r="AG16" i="1"/>
  <c r="AB17" i="1"/>
  <c r="AC17" i="1"/>
  <c r="AD17" i="1"/>
  <c r="AE17" i="1"/>
  <c r="AF17" i="1"/>
  <c r="AG17" i="1"/>
  <c r="AB18" i="1"/>
  <c r="AC18" i="1"/>
  <c r="AD18" i="1"/>
  <c r="AE18" i="1"/>
  <c r="AF18" i="1"/>
  <c r="AG18" i="1"/>
  <c r="AB19" i="1"/>
  <c r="AC19" i="1"/>
  <c r="AD19" i="1"/>
  <c r="AE19" i="1"/>
  <c r="AF19" i="1"/>
  <c r="AG19" i="1"/>
  <c r="AB20" i="1"/>
  <c r="AC20" i="1"/>
  <c r="AD20" i="1"/>
  <c r="AE20" i="1"/>
  <c r="AF20" i="1"/>
  <c r="AG20" i="1"/>
  <c r="AB21" i="1"/>
  <c r="AC21" i="1"/>
  <c r="AD21" i="1"/>
  <c r="AE21" i="1"/>
  <c r="AF21" i="1"/>
  <c r="AG21" i="1"/>
  <c r="AB22" i="1"/>
  <c r="AC22" i="1"/>
  <c r="AD22" i="1"/>
  <c r="AE22" i="1"/>
  <c r="AF22" i="1"/>
  <c r="AG22" i="1"/>
  <c r="AB23" i="1"/>
  <c r="AC23" i="1"/>
  <c r="AD23" i="1"/>
  <c r="AE23" i="1"/>
  <c r="AF23" i="1"/>
  <c r="AG23" i="1"/>
  <c r="AB24" i="1"/>
  <c r="AC24" i="1"/>
  <c r="AD24" i="1"/>
  <c r="AE24" i="1"/>
  <c r="AF24" i="1"/>
  <c r="AG24" i="1"/>
  <c r="AB25" i="1"/>
  <c r="AC25" i="1"/>
  <c r="AD25" i="1"/>
  <c r="AE25" i="1"/>
  <c r="AF25" i="1"/>
  <c r="AG25" i="1"/>
  <c r="AB26" i="1"/>
  <c r="AC26" i="1"/>
  <c r="AD26" i="1"/>
  <c r="AE26" i="1"/>
  <c r="AF26" i="1"/>
  <c r="AG26" i="1"/>
  <c r="AB27" i="1"/>
  <c r="AC27" i="1"/>
  <c r="AD27" i="1"/>
  <c r="AE27" i="1"/>
  <c r="AF27" i="1"/>
  <c r="AG27" i="1"/>
  <c r="AB28" i="1"/>
  <c r="AC28" i="1"/>
  <c r="AD28" i="1"/>
  <c r="AE28" i="1"/>
  <c r="AF28" i="1"/>
  <c r="AG28" i="1"/>
  <c r="AB29" i="1"/>
  <c r="AC29" i="1"/>
  <c r="AD29" i="1"/>
  <c r="AE29" i="1"/>
  <c r="AF29" i="1"/>
  <c r="AG29" i="1"/>
  <c r="AB6" i="1"/>
  <c r="AC6" i="1"/>
  <c r="AD6" i="1"/>
  <c r="AE6" i="1"/>
  <c r="AF6" i="1"/>
  <c r="AG6" i="1"/>
  <c r="AP29" i="1" l="1"/>
  <c r="AQ28" i="1"/>
  <c r="AS29" i="1"/>
  <c r="AT30" i="1"/>
  <c r="AO9" i="1"/>
  <c r="AS7" i="1" l="1"/>
  <c r="AO7" i="1"/>
  <c r="AT31" i="1"/>
  <c r="AT29" i="1"/>
  <c r="AO29" i="1"/>
  <c r="AP30" i="1"/>
  <c r="AS9" i="1"/>
  <c r="AR11" i="1"/>
  <c r="AR32" i="1"/>
  <c r="AR20" i="1"/>
  <c r="AR13" i="1"/>
  <c r="AR6" i="1"/>
  <c r="AR33" i="1"/>
  <c r="AR15" i="1"/>
  <c r="AR18" i="1"/>
  <c r="AR35" i="1"/>
  <c r="AR17" i="1"/>
  <c r="AR21" i="1"/>
  <c r="AR36" i="1"/>
  <c r="AR19" i="1"/>
  <c r="AR22" i="1"/>
  <c r="AR10" i="1"/>
  <c r="AR14" i="1"/>
  <c r="AR16" i="1"/>
  <c r="AR24" i="1"/>
  <c r="AR25" i="1"/>
  <c r="AR27" i="1"/>
  <c r="AR37" i="1"/>
  <c r="AR26" i="1"/>
  <c r="AR34" i="1"/>
  <c r="AR23" i="1"/>
  <c r="AR7" i="1"/>
  <c r="AR8" i="1"/>
  <c r="AR9" i="1"/>
  <c r="AR12" i="1"/>
  <c r="AS31" i="1"/>
  <c r="AO8" i="1"/>
  <c r="AT28" i="1"/>
  <c r="AO12" i="1"/>
  <c r="AS33" i="1"/>
  <c r="AS35" i="1"/>
  <c r="AS20" i="1"/>
  <c r="AS13" i="1"/>
  <c r="AS11" i="1"/>
  <c r="AS32" i="1"/>
  <c r="AS6" i="1"/>
  <c r="AS16" i="1"/>
  <c r="AS17" i="1"/>
  <c r="AS15" i="1"/>
  <c r="AS26" i="1"/>
  <c r="AS18" i="1"/>
  <c r="AS36" i="1"/>
  <c r="AS23" i="1"/>
  <c r="AS22" i="1"/>
  <c r="AS34" i="1"/>
  <c r="AS10" i="1"/>
  <c r="AS21" i="1"/>
  <c r="AS14" i="1"/>
  <c r="AS25" i="1"/>
  <c r="AS24" i="1"/>
  <c r="AS27" i="1"/>
  <c r="AS37" i="1"/>
  <c r="AS19" i="1"/>
  <c r="AS12" i="1"/>
  <c r="AQ7" i="1"/>
  <c r="AQ9" i="1"/>
  <c r="AQ12" i="1"/>
  <c r="AR31" i="1"/>
  <c r="AS28" i="1"/>
  <c r="AS30" i="1"/>
  <c r="AR29" i="1"/>
  <c r="AS8" i="1"/>
  <c r="AO20" i="1"/>
  <c r="AO26" i="1"/>
  <c r="AO14" i="1"/>
  <c r="AO11" i="1"/>
  <c r="AO16" i="1"/>
  <c r="AO13" i="1"/>
  <c r="AO36" i="1"/>
  <c r="AO17" i="1"/>
  <c r="AO22" i="1"/>
  <c r="AO37" i="1"/>
  <c r="AO15" i="1"/>
  <c r="AO27" i="1"/>
  <c r="AO32" i="1"/>
  <c r="AO18" i="1"/>
  <c r="AO25" i="1"/>
  <c r="AO24" i="1"/>
  <c r="AO28" i="1"/>
  <c r="AO10" i="1"/>
  <c r="AO33" i="1"/>
  <c r="AO35" i="1"/>
  <c r="AO21" i="1"/>
  <c r="AO19" i="1"/>
  <c r="AO34" i="1"/>
  <c r="AO23" i="1"/>
  <c r="AQ32" i="1"/>
  <c r="AQ11" i="1"/>
  <c r="AQ13" i="1"/>
  <c r="AQ6" i="1"/>
  <c r="AQ33" i="1"/>
  <c r="AQ20" i="1"/>
  <c r="AQ19" i="1"/>
  <c r="AQ35" i="1"/>
  <c r="AQ22" i="1"/>
  <c r="AQ24" i="1"/>
  <c r="AQ36" i="1"/>
  <c r="AQ16" i="1"/>
  <c r="AQ15" i="1"/>
  <c r="AQ18" i="1"/>
  <c r="AQ34" i="1"/>
  <c r="AQ23" i="1"/>
  <c r="AQ14" i="1"/>
  <c r="AQ21" i="1"/>
  <c r="AQ17" i="1"/>
  <c r="AQ27" i="1"/>
  <c r="AQ37" i="1"/>
  <c r="AQ25" i="1"/>
  <c r="AQ10" i="1"/>
  <c r="AQ26" i="1"/>
  <c r="AQ8" i="1"/>
  <c r="AT15" i="1"/>
  <c r="AT6" i="1"/>
  <c r="AT16" i="1"/>
  <c r="AT8" i="1"/>
  <c r="AT20" i="1"/>
  <c r="AT10" i="1"/>
  <c r="AT14" i="1"/>
  <c r="AT17" i="1"/>
  <c r="AT24" i="1"/>
  <c r="AT19" i="1"/>
  <c r="AT33" i="1"/>
  <c r="AT11" i="1"/>
  <c r="AT27" i="1"/>
  <c r="AT9" i="1"/>
  <c r="AT34" i="1"/>
  <c r="AT26" i="1"/>
  <c r="AT7" i="1"/>
  <c r="AT13" i="1"/>
  <c r="AT18" i="1"/>
  <c r="AT12" i="1"/>
  <c r="AT23" i="1"/>
  <c r="AT22" i="1"/>
  <c r="AT25" i="1"/>
  <c r="AT37" i="1"/>
  <c r="AT36" i="1"/>
  <c r="AT32" i="1"/>
  <c r="AT21" i="1"/>
  <c r="AP13" i="1"/>
  <c r="AP15" i="1"/>
  <c r="AP6" i="1"/>
  <c r="AP20" i="1"/>
  <c r="AP26" i="1"/>
  <c r="AP32" i="1"/>
  <c r="AP14" i="1"/>
  <c r="AP11" i="1"/>
  <c r="AP36" i="1"/>
  <c r="AP33" i="1"/>
  <c r="AP24" i="1"/>
  <c r="AP23" i="1"/>
  <c r="AP27" i="1"/>
  <c r="AP21" i="1"/>
  <c r="AP19" i="1"/>
  <c r="AP16" i="1"/>
  <c r="AP18" i="1"/>
  <c r="AP25" i="1"/>
  <c r="AP22" i="1"/>
  <c r="AP35" i="1"/>
  <c r="AP37" i="1"/>
  <c r="AP10" i="1"/>
  <c r="AP34" i="1"/>
  <c r="AP17" i="1"/>
  <c r="AP28" i="1"/>
  <c r="AP7" i="1"/>
  <c r="AP8" i="1"/>
  <c r="AP9" i="1"/>
  <c r="AP12" i="1"/>
  <c r="AQ31" i="1"/>
  <c r="AR30" i="1"/>
  <c r="AR28" i="1"/>
  <c r="AP31" i="1"/>
  <c r="AQ29" i="1"/>
  <c r="AQ30" i="1"/>
  <c r="AO30" i="1"/>
  <c r="AO6" i="1"/>
  <c r="AO31" i="1"/>
</calcChain>
</file>

<file path=xl/sharedStrings.xml><?xml version="1.0" encoding="utf-8"?>
<sst xmlns="http://schemas.openxmlformats.org/spreadsheetml/2006/main" count="60" uniqueCount="41">
  <si>
    <t>Sinaloa</t>
  </si>
  <si>
    <t>Aguascalientes</t>
  </si>
  <si>
    <t>Baja California</t>
  </si>
  <si>
    <t>Baja California Sur</t>
  </si>
  <si>
    <t>Campeche</t>
  </si>
  <si>
    <t>Colima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</si>
  <si>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</si>
  <si>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</si>
  <si>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</si>
  <si>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</si>
  <si>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</si>
  <si>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</si>
  <si>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</si>
  <si>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</si>
  <si>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</si>
  <si>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</si>
  <si>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</si>
  <si>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</si>
  <si>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Puebla</t>
  </si>
  <si>
    <t>Querétaro</t>
  </si>
  <si>
    <t>Quintana Roo</t>
  </si>
  <si>
    <t>San Luis Potosí</t>
  </si>
  <si>
    <t>Sonora</t>
  </si>
  <si>
    <t>Tabasco</t>
  </si>
  <si>
    <t>Tamaulipas</t>
  </si>
  <si>
    <t>Tlaxcala</t>
  </si>
  <si>
    <t>Yucatán</t>
  </si>
  <si>
    <t>Zacatecas</t>
  </si>
  <si>
    <t>Coahuila</t>
  </si>
  <si>
    <t>Chiapas</t>
  </si>
  <si>
    <t>Oaxaca</t>
  </si>
  <si>
    <t>Lugar Nacional</t>
  </si>
  <si>
    <t>Entidad federativa</t>
  </si>
  <si>
    <t>Nota: Cantidad retomada del Anuario Estadístico y Geográfico de cada Estado de la República Mexicana.</t>
  </si>
  <si>
    <t xml:space="preserve">Total de consultas generales otorgadas en las instituciones del sector público </t>
  </si>
  <si>
    <t>Total de médicos generales en contacto directo con el paciente</t>
  </si>
  <si>
    <t xml:space="preserve">Productividad diaria de consultas generales otorgadas en las instituciones de salud públicas </t>
  </si>
  <si>
    <t>Veracruz de Ignacio de la Llave</t>
  </si>
  <si>
    <t>ND</t>
  </si>
  <si>
    <t>SD</t>
  </si>
  <si>
    <t>Productividad diaria de consultas generales otorgadas en las instituciones de salud públicas (2011 - 2023)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</si>
</sst>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0DC"/>
        <bgColor indexed="64"/>
      </patternFill>
    </fill>
  </fills>
  <borders count="8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 style="thin">
        <color rgb="FFE3E0DC"/>
      </right>
      <top/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 style="thin">
        <color theme="0"/>
      </right>
      <top/>
      <bottom style="thin">
        <color rgb="FFE3E0DC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43" fontId="3" fillId="5" borderId="0" xfId="1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43" fontId="7" fillId="6" borderId="0" xfId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3" fillId="5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left" vertical="center" indent="1"/>
    </xf>
    <xf numFmtId="0" fontId="7" fillId="6" borderId="0" xfId="0" applyFont="1" applyFill="1" applyAlignment="1">
      <alignment horizontal="left" vertical="center" indent="1"/>
    </xf>
    <xf numFmtId="0" fontId="4" fillId="5" borderId="0" xfId="0" applyFont="1" applyFill="1" applyAlignment="1">
      <alignment horizontal="left" vertical="center" indent="1"/>
    </xf>
    <xf numFmtId="0" fontId="8" fillId="6" borderId="0" xfId="0" applyFont="1" applyFill="1" applyAlignment="1">
      <alignment horizontal="right" vertical="center"/>
    </xf>
    <xf numFmtId="0" fontId="2" fillId="5" borderId="0" xfId="0" applyFont="1" applyFill="1"/>
    <xf numFmtId="164" fontId="3" fillId="5" borderId="0" xfId="1" applyNumberFormat="1" applyFont="1" applyFill="1" applyBorder="1" applyAlignment="1">
      <alignment vertical="center"/>
    </xf>
    <xf numFmtId="164" fontId="7" fillId="6" borderId="0" xfId="1" applyNumberFormat="1" applyFont="1" applyFill="1" applyBorder="1" applyAlignment="1">
      <alignment vertical="center"/>
    </xf>
    <xf numFmtId="164" fontId="3" fillId="5" borderId="0" xfId="1" applyNumberFormat="1" applyFont="1" applyFill="1" applyBorder="1" applyAlignment="1">
      <alignment horizontal="right" vertical="center"/>
    </xf>
    <xf numFmtId="0" fontId="3" fillId="5" borderId="0" xfId="0" applyFont="1" applyFill="1"/>
    <xf numFmtId="0" fontId="1" fillId="5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top" wrapText="1"/>
    </xf>
    <xf numFmtId="0" fontId="3" fillId="5" borderId="7" xfId="0" applyFont="1" applyFill="1" applyBorder="1" applyAlignment="1">
      <alignment vertical="center"/>
    </xf>
    <xf numFmtId="164" fontId="7" fillId="6" borderId="0" xfId="1" applyNumberFormat="1" applyFont="1" applyFill="1" applyBorder="1" applyAlignment="1">
      <alignment horizontal="right" vertical="center"/>
    </xf>
    <xf numFmtId="43" fontId="3" fillId="5" borderId="0" xfId="1" applyFont="1" applyFill="1" applyBorder="1" applyAlignment="1">
      <alignment horizontal="right" vertical="center"/>
    </xf>
    <xf numFmtId="43" fontId="7" fillId="6" borderId="0" xfId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top" wrapText="1"/>
    </xf>
    <xf numFmtId="0" fontId="6" fillId="3" borderId="3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3E0D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1</xdr:col>
      <xdr:colOff>752187</xdr:colOff>
      <xdr:row>0</xdr:row>
      <xdr:rowOff>419025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19047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9"/>
  <sheetViews>
    <sheetView tabSelected="1" zoomScaleNormal="100" workbookViewId="0">
      <pane xSplit="1" topLeftCell="B1" activePane="topRight" state="frozen"/>
      <selection pane="topRight" activeCell="AO30" sqref="AO30"/>
    </sheetView>
  </sheetViews>
  <sheetFormatPr baseColWidth="10" defaultRowHeight="12.75" x14ac:dyDescent="0.2"/>
  <cols>
    <col min="1" max="1" width="18.5703125" style="13" customWidth="1"/>
    <col min="2" max="7" width="12.85546875" style="13" customWidth="1"/>
    <col min="8" max="27" width="11.28515625" style="13" customWidth="1"/>
    <col min="28" max="33" width="11.7109375" style="13" customWidth="1"/>
    <col min="34" max="38" width="11.28515625" style="13" customWidth="1"/>
    <col min="39" max="40" width="11.140625" style="13" customWidth="1"/>
    <col min="41" max="46" width="10.5703125" style="13" customWidth="1"/>
    <col min="47" max="51" width="11.28515625" style="13" customWidth="1"/>
    <col min="52" max="16384" width="11.42578125" style="13"/>
  </cols>
  <sheetData>
    <row r="1" spans="1:58" s="5" customFormat="1" ht="39.950000000000003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</row>
    <row r="2" spans="1:58" s="5" customFormat="1" ht="14.1" customHeight="1" x14ac:dyDescent="0.25">
      <c r="A2" s="29" t="s">
        <v>40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18"/>
      <c r="AI2" s="18"/>
      <c r="AJ2" s="18"/>
      <c r="AK2" s="18"/>
      <c r="AL2" s="18"/>
      <c r="AM2" s="18"/>
      <c r="AN2" s="25"/>
      <c r="AU2" s="18"/>
      <c r="AV2" s="18"/>
      <c r="AW2" s="18"/>
      <c r="AX2" s="18"/>
      <c r="AY2" s="18"/>
    </row>
    <row r="3" spans="1:58" s="5" customFormat="1" ht="14.1" customHeight="1" x14ac:dyDescent="0.25">
      <c r="J3" s="20"/>
      <c r="W3" s="20"/>
      <c r="X3" s="20"/>
      <c r="AJ3" s="20"/>
      <c r="AK3" s="20"/>
      <c r="AL3" s="20"/>
      <c r="AW3" s="20"/>
      <c r="AX3" s="20"/>
      <c r="AY3" s="20"/>
    </row>
    <row r="4" spans="1:58" ht="27" customHeight="1" x14ac:dyDescent="0.2">
      <c r="A4" s="31" t="s">
        <v>32</v>
      </c>
      <c r="B4" s="33" t="s">
        <v>34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5"/>
      <c r="O4" s="33" t="s">
        <v>35</v>
      </c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5"/>
      <c r="AB4" s="33" t="s">
        <v>36</v>
      </c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5"/>
      <c r="AO4" s="36" t="s">
        <v>31</v>
      </c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</row>
    <row r="5" spans="1:58" ht="13.5" customHeight="1" x14ac:dyDescent="0.2">
      <c r="A5" s="32"/>
      <c r="B5" s="1">
        <v>2011</v>
      </c>
      <c r="C5" s="2">
        <v>2012</v>
      </c>
      <c r="D5" s="2">
        <v>2013</v>
      </c>
      <c r="E5" s="2">
        <v>2014</v>
      </c>
      <c r="F5" s="2">
        <v>2015</v>
      </c>
      <c r="G5" s="2">
        <v>2016</v>
      </c>
      <c r="H5" s="2">
        <v>2017</v>
      </c>
      <c r="I5" s="2">
        <v>2018</v>
      </c>
      <c r="J5" s="2">
        <v>2019</v>
      </c>
      <c r="K5" s="2">
        <v>2020</v>
      </c>
      <c r="L5" s="2">
        <v>2021</v>
      </c>
      <c r="M5" s="2">
        <v>2022</v>
      </c>
      <c r="N5" s="27">
        <v>2023</v>
      </c>
      <c r="O5" s="3">
        <v>2011</v>
      </c>
      <c r="P5" s="2">
        <v>2012</v>
      </c>
      <c r="Q5" s="2">
        <v>2013</v>
      </c>
      <c r="R5" s="2">
        <v>2014</v>
      </c>
      <c r="S5" s="2">
        <v>2015</v>
      </c>
      <c r="T5" s="2">
        <v>2016</v>
      </c>
      <c r="U5" s="2">
        <v>2017</v>
      </c>
      <c r="V5" s="2">
        <v>2018</v>
      </c>
      <c r="W5" s="2">
        <v>2019</v>
      </c>
      <c r="X5" s="2">
        <v>2020</v>
      </c>
      <c r="Y5" s="2">
        <v>2021</v>
      </c>
      <c r="Z5" s="2">
        <v>2022</v>
      </c>
      <c r="AA5" s="27">
        <v>2023</v>
      </c>
      <c r="AB5" s="3">
        <v>2011</v>
      </c>
      <c r="AC5" s="2">
        <v>2012</v>
      </c>
      <c r="AD5" s="2">
        <v>2013</v>
      </c>
      <c r="AE5" s="2">
        <v>2014</v>
      </c>
      <c r="AF5" s="2">
        <v>2015</v>
      </c>
      <c r="AG5" s="2">
        <v>2016</v>
      </c>
      <c r="AH5" s="2">
        <v>2017</v>
      </c>
      <c r="AI5" s="2">
        <v>2018</v>
      </c>
      <c r="AJ5" s="2">
        <v>2019</v>
      </c>
      <c r="AK5" s="2">
        <v>2020</v>
      </c>
      <c r="AL5" s="2">
        <v>2021</v>
      </c>
      <c r="AM5" s="2">
        <v>2022</v>
      </c>
      <c r="AN5" s="27">
        <v>2023</v>
      </c>
      <c r="AO5" s="7">
        <v>2011</v>
      </c>
      <c r="AP5" s="2">
        <v>2012</v>
      </c>
      <c r="AQ5" s="2">
        <v>2013</v>
      </c>
      <c r="AR5" s="2">
        <v>2014</v>
      </c>
      <c r="AS5" s="2">
        <v>2015</v>
      </c>
      <c r="AT5" s="2">
        <v>2016</v>
      </c>
      <c r="AU5" s="2">
        <v>2017</v>
      </c>
      <c r="AV5" s="2">
        <v>2018</v>
      </c>
      <c r="AW5" s="2">
        <v>2019</v>
      </c>
      <c r="AX5" s="2">
        <v>2020</v>
      </c>
      <c r="AY5" s="2">
        <v>2021</v>
      </c>
      <c r="AZ5" s="2">
        <v>2022</v>
      </c>
      <c r="BA5" s="27">
        <v>2023</v>
      </c>
    </row>
    <row r="6" spans="1:58" ht="12" customHeight="1" x14ac:dyDescent="0.2">
      <c r="A6" s="9" t="s">
        <v>1</v>
      </c>
      <c r="B6" s="14">
        <v>2753954</v>
      </c>
      <c r="C6" s="14">
        <v>3015964</v>
      </c>
      <c r="D6" s="14">
        <v>2963985</v>
      </c>
      <c r="E6" s="14">
        <v>3114848</v>
      </c>
      <c r="F6" s="14">
        <v>2786312</v>
      </c>
      <c r="G6" s="14">
        <v>2700745</v>
      </c>
      <c r="H6" s="14">
        <v>2694860</v>
      </c>
      <c r="I6" s="14">
        <v>2620448</v>
      </c>
      <c r="J6" s="14">
        <v>2583382</v>
      </c>
      <c r="K6" s="14">
        <v>1774405</v>
      </c>
      <c r="L6" s="14">
        <v>1989350</v>
      </c>
      <c r="M6" s="14">
        <v>2234942</v>
      </c>
      <c r="N6" s="14">
        <v>2378085</v>
      </c>
      <c r="O6" s="14">
        <v>693</v>
      </c>
      <c r="P6" s="14">
        <v>710</v>
      </c>
      <c r="Q6" s="14">
        <v>722</v>
      </c>
      <c r="R6" s="14">
        <v>740</v>
      </c>
      <c r="S6" s="14">
        <v>749</v>
      </c>
      <c r="T6" s="14">
        <v>741</v>
      </c>
      <c r="U6" s="14">
        <v>773</v>
      </c>
      <c r="V6" s="14">
        <v>801</v>
      </c>
      <c r="W6" s="14">
        <v>824</v>
      </c>
      <c r="X6" s="14">
        <v>680</v>
      </c>
      <c r="Y6" s="14">
        <v>568</v>
      </c>
      <c r="Z6" s="14">
        <v>516</v>
      </c>
      <c r="AA6" s="14">
        <v>555</v>
      </c>
      <c r="AB6" s="4">
        <f t="shared" ref="AB6:AB24" si="0">(B6/O6)*252</f>
        <v>1001437.8181818181</v>
      </c>
      <c r="AC6" s="4">
        <f t="shared" ref="AC6:AC24" si="1">(C6/P6)*252</f>
        <v>1070454.8281690141</v>
      </c>
      <c r="AD6" s="4">
        <f t="shared" ref="AD6:AD24" si="2">(D6/Q6)*252</f>
        <v>1034521.0803324099</v>
      </c>
      <c r="AE6" s="4">
        <f t="shared" ref="AE6:AE24" si="3">(E6/R6)*252</f>
        <v>1060732.0216216217</v>
      </c>
      <c r="AF6" s="4">
        <f t="shared" ref="AF6:AF24" si="4">(F6/S6)*252</f>
        <v>937450.76635514013</v>
      </c>
      <c r="AG6" s="4">
        <f t="shared" ref="AG6:AG24" si="5">(G6/T6)*252</f>
        <v>918471.98380566796</v>
      </c>
      <c r="AH6" s="4">
        <f t="shared" ref="AH6:AH24" si="6">(H6/U6)*252</f>
        <v>878531.33247089258</v>
      </c>
      <c r="AI6" s="4">
        <f t="shared" ref="AI6:AI24" si="7">(I6/V6)*252</f>
        <v>824410.60674157308</v>
      </c>
      <c r="AJ6" s="4">
        <f t="shared" ref="AJ6:AJ24" si="8">(J6/W6)*252</f>
        <v>790063.42718446604</v>
      </c>
      <c r="AK6" s="4">
        <f t="shared" ref="AK6:AK24" si="9">(K6/X6)*252</f>
        <v>657573.61764705891</v>
      </c>
      <c r="AL6" s="4">
        <f t="shared" ref="AL6:AL24" si="10">(L6/Y6)*252</f>
        <v>882598.94366197183</v>
      </c>
      <c r="AM6" s="4">
        <f>(M6/Z6)*252</f>
        <v>1091483.3023255814</v>
      </c>
      <c r="AN6" s="4">
        <f>(N6/AA6)*252</f>
        <v>1079779.1351351351</v>
      </c>
      <c r="AO6" s="8">
        <f t="shared" ref="AO6:AO34" si="11">_xlfn.RANK.EQ(AB6,AB$6:AB$37,0)</f>
        <v>17</v>
      </c>
      <c r="AP6" s="8">
        <f t="shared" ref="AP6:AP34" si="12">_xlfn.RANK.EQ(AC6,AC$6:AC$37,0)</f>
        <v>13</v>
      </c>
      <c r="AQ6" s="8">
        <f t="shared" ref="AQ6:AQ34" si="13">_xlfn.RANK.EQ(AD6,AD$6:AD$37,0)</f>
        <v>14</v>
      </c>
      <c r="AR6" s="8">
        <f t="shared" ref="AR6:AR34" si="14">_xlfn.RANK.EQ(AE6,AE$6:AE$37,0)</f>
        <v>11</v>
      </c>
      <c r="AS6" s="8">
        <f t="shared" ref="AS6:AS34" si="15">_xlfn.RANK.EQ(AF6,AF$6:AF$37,0)</f>
        <v>14</v>
      </c>
      <c r="AT6" s="8">
        <f t="shared" ref="AT6:AT34" si="16">_xlfn.RANK.EQ(AG6,AG$6:AG$37,0)</f>
        <v>18</v>
      </c>
      <c r="AU6" s="8">
        <f t="shared" ref="AU6:AY21" si="17">_xlfn.RANK.EQ(AH6,AH$6:AH$37,0)</f>
        <v>17</v>
      </c>
      <c r="AV6" s="8">
        <f t="shared" si="17"/>
        <v>18</v>
      </c>
      <c r="AW6" s="8">
        <f t="shared" si="17"/>
        <v>17</v>
      </c>
      <c r="AX6" s="8">
        <f t="shared" si="17"/>
        <v>10</v>
      </c>
      <c r="AY6" s="8">
        <f t="shared" si="17"/>
        <v>7</v>
      </c>
      <c r="AZ6" s="8">
        <f>_xlfn.RANK.EQ(AM6,AM$6:AM$37,0)</f>
        <v>4</v>
      </c>
      <c r="BA6" s="8">
        <f>_xlfn.RANK.EQ(AN6,AN$6:AN$37,0)</f>
        <v>4</v>
      </c>
    </row>
    <row r="7" spans="1:58" ht="12" customHeight="1" x14ac:dyDescent="0.2">
      <c r="A7" s="9" t="s">
        <v>2</v>
      </c>
      <c r="B7" s="14">
        <v>4855114</v>
      </c>
      <c r="C7" s="14">
        <v>5163305</v>
      </c>
      <c r="D7" s="14">
        <v>5085590</v>
      </c>
      <c r="E7" s="14">
        <v>4958332</v>
      </c>
      <c r="F7" s="14">
        <v>4698500</v>
      </c>
      <c r="G7" s="14">
        <v>4862446</v>
      </c>
      <c r="H7" s="14">
        <v>4770376</v>
      </c>
      <c r="I7" s="14">
        <v>4782833</v>
      </c>
      <c r="J7" s="14">
        <v>4608453</v>
      </c>
      <c r="K7" s="14">
        <v>3476037</v>
      </c>
      <c r="L7" s="14">
        <v>3882557</v>
      </c>
      <c r="M7" s="14">
        <v>4754498</v>
      </c>
      <c r="N7" s="14">
        <v>4959458</v>
      </c>
      <c r="O7" s="14">
        <v>781</v>
      </c>
      <c r="P7" s="14">
        <v>879</v>
      </c>
      <c r="Q7" s="14">
        <v>775</v>
      </c>
      <c r="R7" s="14">
        <v>818</v>
      </c>
      <c r="S7" s="14">
        <v>844</v>
      </c>
      <c r="T7" s="14">
        <v>841</v>
      </c>
      <c r="U7" s="14">
        <v>786</v>
      </c>
      <c r="V7" s="14">
        <v>834</v>
      </c>
      <c r="W7" s="14">
        <v>917</v>
      </c>
      <c r="X7" s="14">
        <v>914</v>
      </c>
      <c r="Y7" s="14">
        <v>1019</v>
      </c>
      <c r="Z7" s="14">
        <v>1023</v>
      </c>
      <c r="AA7" s="14">
        <v>1210</v>
      </c>
      <c r="AB7" s="4">
        <f t="shared" si="0"/>
        <v>1566566.8732394367</v>
      </c>
      <c r="AC7" s="4">
        <f t="shared" si="1"/>
        <v>1480264.9146757678</v>
      </c>
      <c r="AD7" s="4">
        <f t="shared" si="2"/>
        <v>1653637.0064516128</v>
      </c>
      <c r="AE7" s="4">
        <f t="shared" si="3"/>
        <v>1527505.7017114914</v>
      </c>
      <c r="AF7" s="4">
        <f t="shared" si="4"/>
        <v>1402869.6682464455</v>
      </c>
      <c r="AG7" s="4">
        <f t="shared" si="5"/>
        <v>1456999.2770511296</v>
      </c>
      <c r="AH7" s="4">
        <f t="shared" si="6"/>
        <v>1529433.5267175573</v>
      </c>
      <c r="AI7" s="4">
        <f t="shared" si="7"/>
        <v>1445172.5611510791</v>
      </c>
      <c r="AJ7" s="4">
        <f t="shared" si="8"/>
        <v>1266445.0992366413</v>
      </c>
      <c r="AK7" s="4">
        <f t="shared" si="9"/>
        <v>958382.19256017508</v>
      </c>
      <c r="AL7" s="4">
        <f t="shared" si="10"/>
        <v>960161.29931305198</v>
      </c>
      <c r="AM7" s="4">
        <f>(M7/Z7)*252</f>
        <v>1171195.9882697947</v>
      </c>
      <c r="AN7" s="4">
        <f>(N7/AA7)*252</f>
        <v>1032878.8561983471</v>
      </c>
      <c r="AO7" s="8">
        <f t="shared" si="11"/>
        <v>2</v>
      </c>
      <c r="AP7" s="8">
        <f t="shared" si="12"/>
        <v>4</v>
      </c>
      <c r="AQ7" s="8">
        <f t="shared" si="13"/>
        <v>2</v>
      </c>
      <c r="AR7" s="8">
        <f t="shared" si="14"/>
        <v>4</v>
      </c>
      <c r="AS7" s="8">
        <f t="shared" si="15"/>
        <v>4</v>
      </c>
      <c r="AT7" s="8">
        <f t="shared" si="16"/>
        <v>4</v>
      </c>
      <c r="AU7" s="8">
        <f t="shared" si="17"/>
        <v>3</v>
      </c>
      <c r="AV7" s="8">
        <f t="shared" si="17"/>
        <v>3</v>
      </c>
      <c r="AW7" s="8">
        <f t="shared" si="17"/>
        <v>5</v>
      </c>
      <c r="AX7" s="8">
        <f t="shared" si="17"/>
        <v>3</v>
      </c>
      <c r="AY7" s="8">
        <f t="shared" si="17"/>
        <v>4</v>
      </c>
      <c r="AZ7" s="8">
        <f t="shared" ref="AZ7:BA37" si="18">_xlfn.RANK.EQ(AM7,AM$6:AM$37,0)</f>
        <v>3</v>
      </c>
      <c r="BA7" s="8">
        <f t="shared" si="18"/>
        <v>7</v>
      </c>
    </row>
    <row r="8" spans="1:58" ht="12" customHeight="1" x14ac:dyDescent="0.2">
      <c r="A8" s="9" t="s">
        <v>3</v>
      </c>
      <c r="B8" s="14">
        <v>1478368</v>
      </c>
      <c r="C8" s="14">
        <v>1489142</v>
      </c>
      <c r="D8" s="14">
        <v>1532077</v>
      </c>
      <c r="E8" s="14">
        <v>1536272</v>
      </c>
      <c r="F8" s="14">
        <v>1541089</v>
      </c>
      <c r="G8" s="14">
        <v>1656515</v>
      </c>
      <c r="H8" s="14">
        <v>1653434</v>
      </c>
      <c r="I8" s="14">
        <v>1589420</v>
      </c>
      <c r="J8" s="14">
        <v>1618480</v>
      </c>
      <c r="K8" s="14">
        <v>1021456</v>
      </c>
      <c r="L8" s="14">
        <v>1180127</v>
      </c>
      <c r="M8" s="14">
        <v>1347510</v>
      </c>
      <c r="N8" s="14">
        <v>1475874</v>
      </c>
      <c r="O8" s="14">
        <v>518</v>
      </c>
      <c r="P8" s="14">
        <v>552</v>
      </c>
      <c r="Q8" s="14">
        <v>523</v>
      </c>
      <c r="R8" s="14">
        <v>577</v>
      </c>
      <c r="S8" s="14">
        <v>525</v>
      </c>
      <c r="T8" s="14">
        <v>590</v>
      </c>
      <c r="U8" s="14">
        <v>454</v>
      </c>
      <c r="V8" s="14">
        <v>465</v>
      </c>
      <c r="W8" s="14">
        <v>478</v>
      </c>
      <c r="X8" s="14">
        <v>538</v>
      </c>
      <c r="Y8" s="14">
        <v>570</v>
      </c>
      <c r="Z8" s="14">
        <v>550</v>
      </c>
      <c r="AA8" s="14">
        <v>531</v>
      </c>
      <c r="AB8" s="4">
        <f t="shared" si="0"/>
        <v>719206.05405405408</v>
      </c>
      <c r="AC8" s="4">
        <f t="shared" si="1"/>
        <v>679825.69565217383</v>
      </c>
      <c r="AD8" s="4">
        <f t="shared" si="2"/>
        <v>738209.18546845124</v>
      </c>
      <c r="AE8" s="4">
        <f t="shared" si="3"/>
        <v>670954.1490467937</v>
      </c>
      <c r="AF8" s="4">
        <f t="shared" si="4"/>
        <v>739722.72</v>
      </c>
      <c r="AG8" s="4">
        <f t="shared" si="5"/>
        <v>707528.44067796611</v>
      </c>
      <c r="AH8" s="4">
        <f t="shared" si="6"/>
        <v>917765.12775330397</v>
      </c>
      <c r="AI8" s="4">
        <f t="shared" si="7"/>
        <v>861363.09677419357</v>
      </c>
      <c r="AJ8" s="4">
        <f t="shared" si="8"/>
        <v>853257.23849372391</v>
      </c>
      <c r="AK8" s="4">
        <f t="shared" si="9"/>
        <v>478451.50929368031</v>
      </c>
      <c r="AL8" s="4">
        <f t="shared" si="10"/>
        <v>521740.35789473687</v>
      </c>
      <c r="AM8" s="4">
        <f t="shared" ref="AM8:AN37" si="19">(M8/Z8)*252</f>
        <v>617404.58181818179</v>
      </c>
      <c r="AN8" s="4">
        <f t="shared" si="19"/>
        <v>700414.77966101689</v>
      </c>
      <c r="AO8" s="8">
        <f t="shared" si="11"/>
        <v>30</v>
      </c>
      <c r="AP8" s="8">
        <f t="shared" si="12"/>
        <v>31</v>
      </c>
      <c r="AQ8" s="8">
        <f t="shared" si="13"/>
        <v>30</v>
      </c>
      <c r="AR8" s="8">
        <f t="shared" si="14"/>
        <v>31</v>
      </c>
      <c r="AS8" s="8">
        <f t="shared" si="15"/>
        <v>24</v>
      </c>
      <c r="AT8" s="8">
        <f t="shared" si="16"/>
        <v>27</v>
      </c>
      <c r="AU8" s="8">
        <f t="shared" si="17"/>
        <v>15</v>
      </c>
      <c r="AV8" s="8">
        <f t="shared" si="17"/>
        <v>16</v>
      </c>
      <c r="AW8" s="8">
        <f t="shared" si="17"/>
        <v>15</v>
      </c>
      <c r="AX8" s="8">
        <f t="shared" si="17"/>
        <v>18</v>
      </c>
      <c r="AY8" s="8">
        <f t="shared" si="17"/>
        <v>20</v>
      </c>
      <c r="AZ8" s="8">
        <f t="shared" si="18"/>
        <v>20</v>
      </c>
      <c r="BA8" s="8">
        <f t="shared" si="18"/>
        <v>18</v>
      </c>
    </row>
    <row r="9" spans="1:58" ht="12" customHeight="1" x14ac:dyDescent="0.2">
      <c r="A9" s="9" t="s">
        <v>4</v>
      </c>
      <c r="B9" s="14">
        <v>2062510</v>
      </c>
      <c r="C9" s="14">
        <v>1893308</v>
      </c>
      <c r="D9" s="14">
        <v>1806205</v>
      </c>
      <c r="E9" s="14">
        <v>1792183</v>
      </c>
      <c r="F9" s="14">
        <v>1850058</v>
      </c>
      <c r="G9" s="14">
        <v>1897939</v>
      </c>
      <c r="H9" s="14">
        <v>1667898</v>
      </c>
      <c r="I9" s="14">
        <v>1559680</v>
      </c>
      <c r="J9" s="14">
        <v>1410352</v>
      </c>
      <c r="K9" s="14">
        <v>845950</v>
      </c>
      <c r="L9" s="14">
        <v>1166245</v>
      </c>
      <c r="M9" s="14">
        <v>1398209</v>
      </c>
      <c r="N9" s="14">
        <v>1443741</v>
      </c>
      <c r="O9" s="14">
        <v>827</v>
      </c>
      <c r="P9" s="14">
        <v>757</v>
      </c>
      <c r="Q9" s="14">
        <v>902</v>
      </c>
      <c r="R9" s="14">
        <v>895</v>
      </c>
      <c r="S9" s="14">
        <v>871</v>
      </c>
      <c r="T9" s="14">
        <v>847</v>
      </c>
      <c r="U9" s="14">
        <v>858</v>
      </c>
      <c r="V9" s="14">
        <v>867</v>
      </c>
      <c r="W9" s="14">
        <v>785</v>
      </c>
      <c r="X9" s="14">
        <v>778</v>
      </c>
      <c r="Y9" s="14">
        <v>771</v>
      </c>
      <c r="Z9" s="14">
        <v>780</v>
      </c>
      <c r="AA9" s="14">
        <v>764</v>
      </c>
      <c r="AB9" s="4">
        <f t="shared" si="0"/>
        <v>628479.46795646916</v>
      </c>
      <c r="AC9" s="4">
        <f t="shared" si="1"/>
        <v>630268.97754293261</v>
      </c>
      <c r="AD9" s="4">
        <f t="shared" si="2"/>
        <v>504616.03104212863</v>
      </c>
      <c r="AE9" s="4">
        <f t="shared" si="3"/>
        <v>504614.65474860335</v>
      </c>
      <c r="AF9" s="4">
        <f t="shared" si="4"/>
        <v>535263.62342135468</v>
      </c>
      <c r="AG9" s="4">
        <f t="shared" si="5"/>
        <v>564676.0661157025</v>
      </c>
      <c r="AH9" s="4">
        <f t="shared" si="6"/>
        <v>489872.13986013987</v>
      </c>
      <c r="AI9" s="4">
        <f t="shared" si="7"/>
        <v>453332.59515570936</v>
      </c>
      <c r="AJ9" s="4">
        <f t="shared" si="8"/>
        <v>452749.94140127389</v>
      </c>
      <c r="AK9" s="4">
        <f t="shared" si="9"/>
        <v>274009.51156812336</v>
      </c>
      <c r="AL9" s="4">
        <f t="shared" si="10"/>
        <v>381185.13618677045</v>
      </c>
      <c r="AM9" s="4">
        <f t="shared" si="19"/>
        <v>451729.06153846154</v>
      </c>
      <c r="AN9" s="4">
        <f t="shared" si="19"/>
        <v>476207.76439790573</v>
      </c>
      <c r="AO9" s="8">
        <f t="shared" si="11"/>
        <v>32</v>
      </c>
      <c r="AP9" s="8">
        <f t="shared" si="12"/>
        <v>32</v>
      </c>
      <c r="AQ9" s="8">
        <f t="shared" si="13"/>
        <v>32</v>
      </c>
      <c r="AR9" s="8">
        <f t="shared" si="14"/>
        <v>32</v>
      </c>
      <c r="AS9" s="8">
        <f t="shared" si="15"/>
        <v>31</v>
      </c>
      <c r="AT9" s="8">
        <f t="shared" si="16"/>
        <v>30</v>
      </c>
      <c r="AU9" s="8">
        <f t="shared" si="17"/>
        <v>31</v>
      </c>
      <c r="AV9" s="8">
        <f t="shared" si="17"/>
        <v>29</v>
      </c>
      <c r="AW9" s="8">
        <f t="shared" si="17"/>
        <v>28</v>
      </c>
      <c r="AX9" s="8">
        <f t="shared" si="17"/>
        <v>29</v>
      </c>
      <c r="AY9" s="8">
        <f t="shared" si="17"/>
        <v>29</v>
      </c>
      <c r="AZ9" s="8">
        <f t="shared" si="18"/>
        <v>28</v>
      </c>
      <c r="BA9" s="8">
        <f t="shared" si="18"/>
        <v>30</v>
      </c>
    </row>
    <row r="10" spans="1:58" ht="12" customHeight="1" x14ac:dyDescent="0.2">
      <c r="A10" s="9" t="s">
        <v>28</v>
      </c>
      <c r="B10" s="14">
        <v>5806924</v>
      </c>
      <c r="C10" s="14">
        <v>6299204</v>
      </c>
      <c r="D10" s="14">
        <v>6139369</v>
      </c>
      <c r="E10" s="14">
        <v>5583986</v>
      </c>
      <c r="F10" s="14">
        <v>5540208</v>
      </c>
      <c r="G10" s="14">
        <v>5740661</v>
      </c>
      <c r="H10" s="14">
        <v>4926485</v>
      </c>
      <c r="I10" s="14">
        <v>4422752</v>
      </c>
      <c r="J10" s="14">
        <v>4436733</v>
      </c>
      <c r="K10" s="14">
        <v>3465546</v>
      </c>
      <c r="L10" s="14">
        <v>3947981</v>
      </c>
      <c r="M10" s="14">
        <v>4679908</v>
      </c>
      <c r="N10" s="14">
        <v>6809506</v>
      </c>
      <c r="O10" s="14">
        <v>1431</v>
      </c>
      <c r="P10" s="14">
        <v>1615</v>
      </c>
      <c r="Q10" s="14">
        <v>1550</v>
      </c>
      <c r="R10" s="14">
        <v>1719</v>
      </c>
      <c r="S10" s="14">
        <v>1517</v>
      </c>
      <c r="T10" s="14">
        <v>1571</v>
      </c>
      <c r="U10" s="14">
        <v>1992</v>
      </c>
      <c r="V10" s="14">
        <v>1997</v>
      </c>
      <c r="W10" s="14">
        <v>2118</v>
      </c>
      <c r="X10" s="14">
        <v>2332</v>
      </c>
      <c r="Y10" s="14">
        <v>2207</v>
      </c>
      <c r="Z10" s="14">
        <v>2175</v>
      </c>
      <c r="AA10" s="14">
        <v>2167</v>
      </c>
      <c r="AB10" s="4">
        <f t="shared" si="0"/>
        <v>1022602.9685534592</v>
      </c>
      <c r="AC10" s="4">
        <f t="shared" si="1"/>
        <v>982909.85015479883</v>
      </c>
      <c r="AD10" s="4">
        <f t="shared" si="2"/>
        <v>998142.57290322578</v>
      </c>
      <c r="AE10" s="4">
        <f t="shared" si="3"/>
        <v>818594.80628272251</v>
      </c>
      <c r="AF10" s="4">
        <f t="shared" si="4"/>
        <v>920324.59854976926</v>
      </c>
      <c r="AG10" s="4">
        <f t="shared" si="5"/>
        <v>920844.41247612983</v>
      </c>
      <c r="AH10" s="4">
        <f t="shared" si="6"/>
        <v>623230.03012048185</v>
      </c>
      <c r="AI10" s="4">
        <f t="shared" si="7"/>
        <v>558103.9078617926</v>
      </c>
      <c r="AJ10" s="4">
        <f t="shared" si="8"/>
        <v>527883.24645892344</v>
      </c>
      <c r="AK10" s="4">
        <f t="shared" si="9"/>
        <v>374492.96397941682</v>
      </c>
      <c r="AL10" s="4">
        <f t="shared" si="10"/>
        <v>450788.94970548258</v>
      </c>
      <c r="AM10" s="4">
        <f t="shared" si="19"/>
        <v>542223.8234482758</v>
      </c>
      <c r="AN10" s="4">
        <f t="shared" si="19"/>
        <v>791876.10152284265</v>
      </c>
      <c r="AO10" s="8">
        <f t="shared" si="11"/>
        <v>15</v>
      </c>
      <c r="AP10" s="8">
        <f t="shared" si="12"/>
        <v>17</v>
      </c>
      <c r="AQ10" s="8">
        <f t="shared" si="13"/>
        <v>16</v>
      </c>
      <c r="AR10" s="8">
        <f t="shared" si="14"/>
        <v>22</v>
      </c>
      <c r="AS10" s="8">
        <f t="shared" si="15"/>
        <v>15</v>
      </c>
      <c r="AT10" s="8">
        <f t="shared" si="16"/>
        <v>17</v>
      </c>
      <c r="AU10" s="8">
        <f t="shared" si="17"/>
        <v>27</v>
      </c>
      <c r="AV10" s="8">
        <f t="shared" si="17"/>
        <v>28</v>
      </c>
      <c r="AW10" s="8">
        <f t="shared" si="17"/>
        <v>26</v>
      </c>
      <c r="AX10" s="8">
        <f t="shared" si="17"/>
        <v>26</v>
      </c>
      <c r="AY10" s="8">
        <f t="shared" si="17"/>
        <v>27</v>
      </c>
      <c r="AZ10" s="8">
        <f t="shared" si="18"/>
        <v>25</v>
      </c>
      <c r="BA10" s="8">
        <f t="shared" si="18"/>
        <v>13</v>
      </c>
    </row>
    <row r="11" spans="1:58" ht="12" customHeight="1" x14ac:dyDescent="0.2">
      <c r="A11" s="9" t="s">
        <v>5</v>
      </c>
      <c r="B11" s="14">
        <v>1795957</v>
      </c>
      <c r="C11" s="14">
        <v>1990870</v>
      </c>
      <c r="D11" s="14">
        <v>1571564</v>
      </c>
      <c r="E11" s="14">
        <v>1588173</v>
      </c>
      <c r="F11" s="14">
        <v>1530128</v>
      </c>
      <c r="G11" s="14">
        <v>1483566</v>
      </c>
      <c r="H11" s="14">
        <v>1458795</v>
      </c>
      <c r="I11" s="14">
        <v>1394287</v>
      </c>
      <c r="J11" s="14">
        <v>1312026</v>
      </c>
      <c r="K11" s="14">
        <v>852933</v>
      </c>
      <c r="L11" s="14">
        <v>897753</v>
      </c>
      <c r="M11" s="14">
        <v>1049010</v>
      </c>
      <c r="N11" s="14">
        <v>1200108</v>
      </c>
      <c r="O11" s="14">
        <v>333</v>
      </c>
      <c r="P11" s="14">
        <v>328</v>
      </c>
      <c r="Q11" s="14">
        <v>334</v>
      </c>
      <c r="R11" s="14">
        <v>347</v>
      </c>
      <c r="S11" s="14">
        <v>1799</v>
      </c>
      <c r="T11" s="14">
        <v>354</v>
      </c>
      <c r="U11" s="14">
        <v>379</v>
      </c>
      <c r="V11" s="14">
        <v>373</v>
      </c>
      <c r="W11" s="14">
        <v>370</v>
      </c>
      <c r="X11" s="14">
        <v>491</v>
      </c>
      <c r="Y11" s="14">
        <v>422</v>
      </c>
      <c r="Z11" s="14">
        <v>394</v>
      </c>
      <c r="AA11" s="14">
        <v>414</v>
      </c>
      <c r="AB11" s="4">
        <f t="shared" si="0"/>
        <v>1359102.5945945946</v>
      </c>
      <c r="AC11" s="4">
        <f t="shared" si="1"/>
        <v>1529570.8536585367</v>
      </c>
      <c r="AD11" s="4">
        <f t="shared" si="2"/>
        <v>1185730.9221556885</v>
      </c>
      <c r="AE11" s="4">
        <f t="shared" si="3"/>
        <v>1153370.5936599423</v>
      </c>
      <c r="AF11" s="4">
        <f t="shared" si="4"/>
        <v>214336.99610894942</v>
      </c>
      <c r="AG11" s="4">
        <f t="shared" si="5"/>
        <v>1056097.8305084747</v>
      </c>
      <c r="AH11" s="4">
        <f t="shared" si="6"/>
        <v>969963.95778364118</v>
      </c>
      <c r="AI11" s="4">
        <f t="shared" si="7"/>
        <v>941984.78284182295</v>
      </c>
      <c r="AJ11" s="4">
        <f t="shared" si="8"/>
        <v>893596.08648648649</v>
      </c>
      <c r="AK11" s="4">
        <f t="shared" si="9"/>
        <v>437757.87372708757</v>
      </c>
      <c r="AL11" s="4">
        <f t="shared" si="10"/>
        <v>536098.9478672985</v>
      </c>
      <c r="AM11" s="4">
        <f t="shared" si="19"/>
        <v>670940.40609137062</v>
      </c>
      <c r="AN11" s="4">
        <f t="shared" si="19"/>
        <v>730500.52173913037</v>
      </c>
      <c r="AO11" s="8">
        <f t="shared" si="11"/>
        <v>4</v>
      </c>
      <c r="AP11" s="8">
        <f t="shared" si="12"/>
        <v>3</v>
      </c>
      <c r="AQ11" s="8">
        <f t="shared" si="13"/>
        <v>10</v>
      </c>
      <c r="AR11" s="8">
        <f t="shared" si="14"/>
        <v>9</v>
      </c>
      <c r="AS11" s="8">
        <f t="shared" si="15"/>
        <v>32</v>
      </c>
      <c r="AT11" s="8">
        <f t="shared" si="16"/>
        <v>13</v>
      </c>
      <c r="AU11" s="8">
        <f t="shared" si="17"/>
        <v>13</v>
      </c>
      <c r="AV11" s="8">
        <f t="shared" si="17"/>
        <v>13</v>
      </c>
      <c r="AW11" s="8">
        <f t="shared" si="17"/>
        <v>13</v>
      </c>
      <c r="AX11" s="8">
        <f t="shared" si="17"/>
        <v>23</v>
      </c>
      <c r="AY11" s="8">
        <f t="shared" si="17"/>
        <v>19</v>
      </c>
      <c r="AZ11" s="8">
        <f t="shared" si="18"/>
        <v>16</v>
      </c>
      <c r="BA11" s="8">
        <f t="shared" si="18"/>
        <v>16</v>
      </c>
    </row>
    <row r="12" spans="1:58" ht="12" customHeight="1" x14ac:dyDescent="0.2">
      <c r="A12" s="9" t="s">
        <v>29</v>
      </c>
      <c r="B12" s="14">
        <v>9426037</v>
      </c>
      <c r="C12" s="14">
        <v>9688138</v>
      </c>
      <c r="D12" s="14">
        <v>9600202</v>
      </c>
      <c r="E12" s="14">
        <v>10407510</v>
      </c>
      <c r="F12" s="14">
        <v>10245585</v>
      </c>
      <c r="G12" s="14">
        <v>9099212</v>
      </c>
      <c r="H12" s="14">
        <v>8975838</v>
      </c>
      <c r="I12" s="14">
        <v>8779981</v>
      </c>
      <c r="J12" s="14">
        <v>8502522</v>
      </c>
      <c r="K12" s="14">
        <v>5241903</v>
      </c>
      <c r="L12" s="14">
        <v>6837031</v>
      </c>
      <c r="M12" s="14">
        <v>7742920</v>
      </c>
      <c r="N12" s="14">
        <v>7575159</v>
      </c>
      <c r="O12" s="14">
        <v>2389</v>
      </c>
      <c r="P12" s="14">
        <v>2682</v>
      </c>
      <c r="Q12" s="14">
        <v>3033</v>
      </c>
      <c r="R12" s="14">
        <v>3091</v>
      </c>
      <c r="S12" s="14">
        <v>3112</v>
      </c>
      <c r="T12" s="14">
        <v>3216</v>
      </c>
      <c r="U12" s="14">
        <v>3462</v>
      </c>
      <c r="V12" s="14">
        <v>3365</v>
      </c>
      <c r="W12" s="14">
        <v>3180</v>
      </c>
      <c r="X12" s="14">
        <v>3145</v>
      </c>
      <c r="Y12" s="14">
        <v>3544</v>
      </c>
      <c r="Z12" s="14">
        <v>3577</v>
      </c>
      <c r="AA12" s="14">
        <v>3576</v>
      </c>
      <c r="AB12" s="4">
        <f t="shared" si="0"/>
        <v>994291.05232314765</v>
      </c>
      <c r="AC12" s="4">
        <f t="shared" si="1"/>
        <v>910294.84563758399</v>
      </c>
      <c r="AD12" s="4">
        <f t="shared" si="2"/>
        <v>797642.89614243328</v>
      </c>
      <c r="AE12" s="4">
        <f t="shared" si="3"/>
        <v>848493.21255257202</v>
      </c>
      <c r="AF12" s="4">
        <f t="shared" si="4"/>
        <v>829655.3406169666</v>
      </c>
      <c r="AG12" s="4">
        <f t="shared" si="5"/>
        <v>712997.95522388059</v>
      </c>
      <c r="AH12" s="4">
        <f t="shared" si="6"/>
        <v>653353.89254766027</v>
      </c>
      <c r="AI12" s="4">
        <f t="shared" si="7"/>
        <v>657520.12243684987</v>
      </c>
      <c r="AJ12" s="4">
        <f t="shared" si="8"/>
        <v>673784.76226415101</v>
      </c>
      <c r="AK12" s="4">
        <f t="shared" si="9"/>
        <v>420018.93672496028</v>
      </c>
      <c r="AL12" s="4">
        <f t="shared" si="10"/>
        <v>486154.57449209935</v>
      </c>
      <c r="AM12" s="4">
        <f t="shared" si="19"/>
        <v>545489.47162426612</v>
      </c>
      <c r="AN12" s="4">
        <f t="shared" si="19"/>
        <v>533819.92953020136</v>
      </c>
      <c r="AO12" s="8">
        <f t="shared" si="11"/>
        <v>18</v>
      </c>
      <c r="AP12" s="8">
        <f t="shared" si="12"/>
        <v>20</v>
      </c>
      <c r="AQ12" s="8">
        <f t="shared" si="13"/>
        <v>25</v>
      </c>
      <c r="AR12" s="8">
        <f t="shared" si="14"/>
        <v>19</v>
      </c>
      <c r="AS12" s="8">
        <f t="shared" si="15"/>
        <v>17</v>
      </c>
      <c r="AT12" s="8">
        <f t="shared" si="16"/>
        <v>26</v>
      </c>
      <c r="AU12" s="8">
        <f t="shared" si="17"/>
        <v>26</v>
      </c>
      <c r="AV12" s="8">
        <f t="shared" si="17"/>
        <v>25</v>
      </c>
      <c r="AW12" s="8">
        <f t="shared" si="17"/>
        <v>21</v>
      </c>
      <c r="AX12" s="8">
        <f t="shared" si="17"/>
        <v>24</v>
      </c>
      <c r="AY12" s="8">
        <f t="shared" si="17"/>
        <v>25</v>
      </c>
      <c r="AZ12" s="8">
        <f t="shared" si="18"/>
        <v>24</v>
      </c>
      <c r="BA12" s="8">
        <f t="shared" si="18"/>
        <v>29</v>
      </c>
    </row>
    <row r="13" spans="1:58" ht="12" customHeight="1" x14ac:dyDescent="0.2">
      <c r="A13" s="9" t="s">
        <v>6</v>
      </c>
      <c r="B13" s="14">
        <v>6973653</v>
      </c>
      <c r="C13" s="14">
        <v>7447976</v>
      </c>
      <c r="D13" s="14">
        <v>7728947</v>
      </c>
      <c r="E13" s="14">
        <v>7298669</v>
      </c>
      <c r="F13" s="14">
        <v>6985114</v>
      </c>
      <c r="G13" s="14">
        <v>7121789</v>
      </c>
      <c r="H13" s="14">
        <v>7390375</v>
      </c>
      <c r="I13" s="14">
        <v>6724174</v>
      </c>
      <c r="J13" s="14">
        <v>6766626</v>
      </c>
      <c r="K13" s="14">
        <v>5120174</v>
      </c>
      <c r="L13" s="14">
        <v>5838512</v>
      </c>
      <c r="M13" s="14">
        <v>6506769</v>
      </c>
      <c r="N13" s="14">
        <v>6989233</v>
      </c>
      <c r="O13" s="14">
        <v>2019</v>
      </c>
      <c r="P13" s="14">
        <v>2170</v>
      </c>
      <c r="Q13" s="14">
        <v>2099</v>
      </c>
      <c r="R13" s="14">
        <v>2191</v>
      </c>
      <c r="S13" s="14">
        <v>2136</v>
      </c>
      <c r="T13" s="14">
        <v>2215</v>
      </c>
      <c r="U13" s="14">
        <v>1560</v>
      </c>
      <c r="V13" s="14">
        <v>1580</v>
      </c>
      <c r="W13" s="14">
        <v>1402</v>
      </c>
      <c r="X13" s="14">
        <v>1818</v>
      </c>
      <c r="Y13" s="14">
        <v>2013</v>
      </c>
      <c r="Z13" s="14">
        <v>1641</v>
      </c>
      <c r="AA13" s="14">
        <v>1734</v>
      </c>
      <c r="AB13" s="4">
        <f t="shared" si="0"/>
        <v>870411.36998514109</v>
      </c>
      <c r="AC13" s="4">
        <f t="shared" si="1"/>
        <v>864926.24516129028</v>
      </c>
      <c r="AD13" s="4">
        <f t="shared" si="2"/>
        <v>927915.50452596473</v>
      </c>
      <c r="AE13" s="4">
        <f t="shared" si="3"/>
        <v>839463.52715654951</v>
      </c>
      <c r="AF13" s="4">
        <f t="shared" si="4"/>
        <v>824086.48314606748</v>
      </c>
      <c r="AG13" s="4">
        <f t="shared" si="5"/>
        <v>810244.16613995482</v>
      </c>
      <c r="AH13" s="4">
        <f t="shared" si="6"/>
        <v>1193829.8076923077</v>
      </c>
      <c r="AI13" s="4">
        <f t="shared" si="7"/>
        <v>1072463.194936709</v>
      </c>
      <c r="AJ13" s="4">
        <f t="shared" si="8"/>
        <v>1216255.1726105565</v>
      </c>
      <c r="AK13" s="4">
        <f t="shared" si="9"/>
        <v>709727.08910891088</v>
      </c>
      <c r="AL13" s="4">
        <f t="shared" si="10"/>
        <v>730901.65126676601</v>
      </c>
      <c r="AM13" s="4">
        <f t="shared" si="19"/>
        <v>999211.32723948814</v>
      </c>
      <c r="AN13" s="4">
        <f t="shared" si="19"/>
        <v>1015736.2837370242</v>
      </c>
      <c r="AO13" s="8">
        <f t="shared" si="11"/>
        <v>22</v>
      </c>
      <c r="AP13" s="8">
        <f t="shared" si="12"/>
        <v>23</v>
      </c>
      <c r="AQ13" s="8">
        <f t="shared" si="13"/>
        <v>19</v>
      </c>
      <c r="AR13" s="8">
        <f t="shared" si="14"/>
        <v>20</v>
      </c>
      <c r="AS13" s="8">
        <f t="shared" si="15"/>
        <v>18</v>
      </c>
      <c r="AT13" s="8">
        <f t="shared" si="16"/>
        <v>21</v>
      </c>
      <c r="AU13" s="8">
        <f t="shared" si="17"/>
        <v>8</v>
      </c>
      <c r="AV13" s="8">
        <f t="shared" si="17"/>
        <v>10</v>
      </c>
      <c r="AW13" s="8">
        <f t="shared" si="17"/>
        <v>7</v>
      </c>
      <c r="AX13" s="8">
        <f t="shared" si="17"/>
        <v>6</v>
      </c>
      <c r="AY13" s="8">
        <f t="shared" si="17"/>
        <v>11</v>
      </c>
      <c r="AZ13" s="8">
        <f t="shared" si="18"/>
        <v>5</v>
      </c>
      <c r="BA13" s="8">
        <f t="shared" si="18"/>
        <v>9</v>
      </c>
    </row>
    <row r="14" spans="1:58" ht="12" customHeight="1" x14ac:dyDescent="0.2">
      <c r="A14" s="9" t="s">
        <v>7</v>
      </c>
      <c r="B14" s="14">
        <v>15633682</v>
      </c>
      <c r="C14" s="14">
        <v>15685290</v>
      </c>
      <c r="D14" s="14">
        <v>16260878</v>
      </c>
      <c r="E14" s="14">
        <v>16574688</v>
      </c>
      <c r="F14" s="14">
        <v>16234134</v>
      </c>
      <c r="G14" s="14">
        <v>16296828</v>
      </c>
      <c r="H14" s="14">
        <v>16296162</v>
      </c>
      <c r="I14" s="14">
        <v>16539656</v>
      </c>
      <c r="J14" s="14">
        <v>16375176</v>
      </c>
      <c r="K14" s="14">
        <v>11048422</v>
      </c>
      <c r="L14" s="14">
        <v>13490606</v>
      </c>
      <c r="M14" s="14">
        <v>15537221</v>
      </c>
      <c r="N14" s="14">
        <v>16460663</v>
      </c>
      <c r="O14" s="14">
        <v>4908</v>
      </c>
      <c r="P14" s="14">
        <v>5003</v>
      </c>
      <c r="Q14" s="14">
        <v>5348</v>
      </c>
      <c r="R14" s="14">
        <v>5426</v>
      </c>
      <c r="S14" s="14">
        <v>5699</v>
      </c>
      <c r="T14" s="14">
        <v>3622</v>
      </c>
      <c r="U14" s="14">
        <v>3625</v>
      </c>
      <c r="V14" s="14">
        <v>3526</v>
      </c>
      <c r="W14" s="14">
        <v>3256</v>
      </c>
      <c r="X14" s="14">
        <v>3547</v>
      </c>
      <c r="Y14" s="14">
        <v>4321</v>
      </c>
      <c r="Z14" s="14">
        <v>4230</v>
      </c>
      <c r="AA14" s="14">
        <v>3948</v>
      </c>
      <c r="AB14" s="4">
        <f t="shared" si="0"/>
        <v>802707.38875305629</v>
      </c>
      <c r="AC14" s="4">
        <f t="shared" si="1"/>
        <v>790064.57725364785</v>
      </c>
      <c r="AD14" s="4">
        <f t="shared" si="2"/>
        <v>766219.38219895284</v>
      </c>
      <c r="AE14" s="4">
        <f t="shared" si="3"/>
        <v>769779.09620346478</v>
      </c>
      <c r="AF14" s="4">
        <f t="shared" si="4"/>
        <v>717845.54623618175</v>
      </c>
      <c r="AG14" s="4">
        <f t="shared" si="5"/>
        <v>1133848.8834897848</v>
      </c>
      <c r="AH14" s="4">
        <f t="shared" si="6"/>
        <v>1132864.227310345</v>
      </c>
      <c r="AI14" s="4">
        <f t="shared" si="7"/>
        <v>1182074.1100397052</v>
      </c>
      <c r="AJ14" s="4">
        <f t="shared" si="8"/>
        <v>1267366.2014742014</v>
      </c>
      <c r="AK14" s="4">
        <f t="shared" si="9"/>
        <v>784945.68480405968</v>
      </c>
      <c r="AL14" s="4">
        <f t="shared" si="10"/>
        <v>786769.89400601713</v>
      </c>
      <c r="AM14" s="4">
        <f t="shared" si="19"/>
        <v>925621.67659574468</v>
      </c>
      <c r="AN14" s="4">
        <f t="shared" si="19"/>
        <v>1050680.6170212766</v>
      </c>
      <c r="AO14" s="8">
        <f t="shared" si="11"/>
        <v>27</v>
      </c>
      <c r="AP14" s="8">
        <f t="shared" si="12"/>
        <v>26</v>
      </c>
      <c r="AQ14" s="8">
        <f t="shared" si="13"/>
        <v>28</v>
      </c>
      <c r="AR14" s="8">
        <f t="shared" si="14"/>
        <v>28</v>
      </c>
      <c r="AS14" s="8">
        <f t="shared" si="15"/>
        <v>26</v>
      </c>
      <c r="AT14" s="8">
        <f t="shared" si="16"/>
        <v>10</v>
      </c>
      <c r="AU14" s="8">
        <f t="shared" si="17"/>
        <v>10</v>
      </c>
      <c r="AV14" s="8">
        <f t="shared" si="17"/>
        <v>7</v>
      </c>
      <c r="AW14" s="8">
        <f t="shared" si="17"/>
        <v>4</v>
      </c>
      <c r="AX14" s="8">
        <f t="shared" si="17"/>
        <v>5</v>
      </c>
      <c r="AY14" s="8">
        <f t="shared" si="17"/>
        <v>9</v>
      </c>
      <c r="AZ14" s="8">
        <f t="shared" si="18"/>
        <v>9</v>
      </c>
      <c r="BA14" s="8">
        <f t="shared" si="18"/>
        <v>5</v>
      </c>
    </row>
    <row r="15" spans="1:58" ht="12" customHeight="1" x14ac:dyDescent="0.2">
      <c r="A15" s="9" t="s">
        <v>8</v>
      </c>
      <c r="B15" s="14">
        <v>4280156</v>
      </c>
      <c r="C15" s="14">
        <v>4713865</v>
      </c>
      <c r="D15" s="14">
        <v>4550070</v>
      </c>
      <c r="E15" s="14">
        <v>4558384</v>
      </c>
      <c r="F15" s="14">
        <v>4495886</v>
      </c>
      <c r="G15" s="14">
        <v>4266328</v>
      </c>
      <c r="H15" s="14">
        <v>4697462</v>
      </c>
      <c r="I15" s="14">
        <v>3595024</v>
      </c>
      <c r="J15" s="14">
        <v>3537162</v>
      </c>
      <c r="K15" s="14">
        <v>2484690</v>
      </c>
      <c r="L15" s="14">
        <v>2837990</v>
      </c>
      <c r="M15" s="14">
        <v>3042381</v>
      </c>
      <c r="N15" s="14">
        <v>3180637</v>
      </c>
      <c r="O15" s="14">
        <v>877</v>
      </c>
      <c r="P15" s="14">
        <v>923</v>
      </c>
      <c r="Q15" s="14">
        <v>787</v>
      </c>
      <c r="R15" s="14">
        <v>915</v>
      </c>
      <c r="S15" s="14">
        <v>943</v>
      </c>
      <c r="T15" s="14">
        <v>965</v>
      </c>
      <c r="U15" s="14">
        <v>970</v>
      </c>
      <c r="V15" s="14">
        <v>1163</v>
      </c>
      <c r="W15" s="14">
        <v>913</v>
      </c>
      <c r="X15" s="14">
        <v>1075</v>
      </c>
      <c r="Y15" s="14">
        <v>1047</v>
      </c>
      <c r="Z15" s="14">
        <v>941</v>
      </c>
      <c r="AA15" s="14">
        <v>1013</v>
      </c>
      <c r="AB15" s="4">
        <f t="shared" si="0"/>
        <v>1229873.7879133408</v>
      </c>
      <c r="AC15" s="4">
        <f t="shared" si="1"/>
        <v>1286992.3943661973</v>
      </c>
      <c r="AD15" s="4">
        <f t="shared" si="2"/>
        <v>1456947.4459974586</v>
      </c>
      <c r="AE15" s="4">
        <f t="shared" si="3"/>
        <v>1255423.7901639345</v>
      </c>
      <c r="AF15" s="4">
        <f t="shared" si="4"/>
        <v>1201445.6755037117</v>
      </c>
      <c r="AG15" s="4">
        <f t="shared" si="5"/>
        <v>1114108.4518134715</v>
      </c>
      <c r="AH15" s="4">
        <f t="shared" si="6"/>
        <v>1220371.5711340206</v>
      </c>
      <c r="AI15" s="4">
        <f t="shared" si="7"/>
        <v>778973.38607050723</v>
      </c>
      <c r="AJ15" s="4">
        <f t="shared" si="8"/>
        <v>976303.20262869657</v>
      </c>
      <c r="AK15" s="4">
        <f t="shared" si="9"/>
        <v>582457.56279069767</v>
      </c>
      <c r="AL15" s="4">
        <f t="shared" si="10"/>
        <v>683069.22636103153</v>
      </c>
      <c r="AM15" s="4">
        <f t="shared" si="19"/>
        <v>814750.27842720505</v>
      </c>
      <c r="AN15" s="4">
        <f t="shared" si="19"/>
        <v>791234.47581441258</v>
      </c>
      <c r="AO15" s="8">
        <f t="shared" si="11"/>
        <v>7</v>
      </c>
      <c r="AP15" s="8">
        <f t="shared" si="12"/>
        <v>8</v>
      </c>
      <c r="AQ15" s="8">
        <f t="shared" si="13"/>
        <v>5</v>
      </c>
      <c r="AR15" s="8">
        <f t="shared" si="14"/>
        <v>7</v>
      </c>
      <c r="AS15" s="8">
        <f t="shared" si="15"/>
        <v>8</v>
      </c>
      <c r="AT15" s="8">
        <f t="shared" si="16"/>
        <v>11</v>
      </c>
      <c r="AU15" s="8">
        <f t="shared" si="17"/>
        <v>7</v>
      </c>
      <c r="AV15" s="8">
        <f t="shared" si="17"/>
        <v>21</v>
      </c>
      <c r="AW15" s="8">
        <f t="shared" si="17"/>
        <v>11</v>
      </c>
      <c r="AX15" s="8">
        <f t="shared" si="17"/>
        <v>11</v>
      </c>
      <c r="AY15" s="8">
        <f t="shared" si="17"/>
        <v>13</v>
      </c>
      <c r="AZ15" s="8">
        <f t="shared" si="18"/>
        <v>11</v>
      </c>
      <c r="BA15" s="8">
        <f t="shared" si="18"/>
        <v>14</v>
      </c>
    </row>
    <row r="16" spans="1:58" ht="12" customHeight="1" x14ac:dyDescent="0.2">
      <c r="A16" s="9" t="s">
        <v>9</v>
      </c>
      <c r="B16" s="14">
        <v>10173229</v>
      </c>
      <c r="C16" s="14">
        <v>11362516</v>
      </c>
      <c r="D16" s="14">
        <v>10405100</v>
      </c>
      <c r="E16" s="14">
        <v>9972369</v>
      </c>
      <c r="F16" s="14">
        <v>9956605</v>
      </c>
      <c r="G16" s="14">
        <v>8982189</v>
      </c>
      <c r="H16" s="14">
        <v>8633987</v>
      </c>
      <c r="I16" s="14">
        <v>8495083</v>
      </c>
      <c r="J16" s="14">
        <v>8090190</v>
      </c>
      <c r="K16" s="14">
        <v>5682614</v>
      </c>
      <c r="L16" s="14">
        <v>6737524</v>
      </c>
      <c r="M16" s="14">
        <v>7773993</v>
      </c>
      <c r="N16" s="14">
        <v>8102156</v>
      </c>
      <c r="O16" s="14">
        <v>2757</v>
      </c>
      <c r="P16" s="14">
        <v>1993</v>
      </c>
      <c r="Q16" s="14">
        <v>2026</v>
      </c>
      <c r="R16" s="14">
        <v>2174</v>
      </c>
      <c r="S16" s="14">
        <v>2241</v>
      </c>
      <c r="T16" s="14">
        <v>2289</v>
      </c>
      <c r="U16" s="14">
        <v>2423</v>
      </c>
      <c r="V16" s="14">
        <v>2540</v>
      </c>
      <c r="W16" s="14">
        <v>2490</v>
      </c>
      <c r="X16" s="14">
        <v>2952</v>
      </c>
      <c r="Y16" s="14">
        <v>2723</v>
      </c>
      <c r="Z16" s="14">
        <v>2675</v>
      </c>
      <c r="AA16" s="14">
        <v>2587</v>
      </c>
      <c r="AB16" s="4">
        <f t="shared" si="0"/>
        <v>929870.76822633296</v>
      </c>
      <c r="AC16" s="4">
        <f t="shared" si="1"/>
        <v>1436705.4851981937</v>
      </c>
      <c r="AD16" s="4">
        <f t="shared" si="2"/>
        <v>1294217.7690029615</v>
      </c>
      <c r="AE16" s="4">
        <f t="shared" si="3"/>
        <v>1155950.776448942</v>
      </c>
      <c r="AF16" s="4">
        <f t="shared" si="4"/>
        <v>1119618.2329317268</v>
      </c>
      <c r="AG16" s="4">
        <f t="shared" si="5"/>
        <v>988864.84403669718</v>
      </c>
      <c r="AH16" s="4">
        <f t="shared" si="6"/>
        <v>897963.15476681804</v>
      </c>
      <c r="AI16" s="4">
        <f t="shared" si="7"/>
        <v>842819.2582677165</v>
      </c>
      <c r="AJ16" s="4">
        <f t="shared" si="8"/>
        <v>818766.21686746983</v>
      </c>
      <c r="AK16" s="4">
        <f t="shared" si="9"/>
        <v>485101.19512195123</v>
      </c>
      <c r="AL16" s="4">
        <f t="shared" si="10"/>
        <v>623524.07197943446</v>
      </c>
      <c r="AM16" s="4">
        <f t="shared" si="19"/>
        <v>732353.73308411217</v>
      </c>
      <c r="AN16" s="4">
        <f t="shared" si="19"/>
        <v>789232.0494781601</v>
      </c>
      <c r="AO16" s="8">
        <f t="shared" si="11"/>
        <v>21</v>
      </c>
      <c r="AP16" s="8">
        <f t="shared" si="12"/>
        <v>6</v>
      </c>
      <c r="AQ16" s="8">
        <f t="shared" si="13"/>
        <v>8</v>
      </c>
      <c r="AR16" s="8">
        <f t="shared" si="14"/>
        <v>8</v>
      </c>
      <c r="AS16" s="8">
        <f t="shared" si="15"/>
        <v>9</v>
      </c>
      <c r="AT16" s="8">
        <f t="shared" si="16"/>
        <v>15</v>
      </c>
      <c r="AU16" s="8">
        <f t="shared" si="17"/>
        <v>16</v>
      </c>
      <c r="AV16" s="8">
        <f t="shared" si="17"/>
        <v>17</v>
      </c>
      <c r="AW16" s="8">
        <f t="shared" si="17"/>
        <v>16</v>
      </c>
      <c r="AX16" s="8">
        <f t="shared" si="17"/>
        <v>17</v>
      </c>
      <c r="AY16" s="8">
        <f t="shared" si="17"/>
        <v>16</v>
      </c>
      <c r="AZ16" s="8">
        <f t="shared" si="18"/>
        <v>14</v>
      </c>
      <c r="BA16" s="8">
        <f t="shared" si="18"/>
        <v>15</v>
      </c>
    </row>
    <row r="17" spans="1:53" ht="12" customHeight="1" x14ac:dyDescent="0.2">
      <c r="A17" s="9" t="s">
        <v>10</v>
      </c>
      <c r="B17" s="14">
        <v>8590611</v>
      </c>
      <c r="C17" s="14">
        <v>9662050</v>
      </c>
      <c r="D17" s="14">
        <v>9229631</v>
      </c>
      <c r="E17" s="14">
        <v>9135853</v>
      </c>
      <c r="F17" s="14">
        <v>8870412</v>
      </c>
      <c r="G17" s="14">
        <v>8860638</v>
      </c>
      <c r="H17" s="14">
        <v>6763154</v>
      </c>
      <c r="I17" s="14">
        <v>2332264</v>
      </c>
      <c r="J17" s="14">
        <v>7180478</v>
      </c>
      <c r="K17" s="14">
        <v>1557074</v>
      </c>
      <c r="L17" s="14">
        <v>2821347</v>
      </c>
      <c r="M17" s="14">
        <v>3774222</v>
      </c>
      <c r="N17" s="14">
        <v>4019821</v>
      </c>
      <c r="O17" s="14">
        <v>1893</v>
      </c>
      <c r="P17" s="14">
        <v>2051</v>
      </c>
      <c r="Q17" s="14">
        <v>2255</v>
      </c>
      <c r="R17" s="14">
        <v>2945</v>
      </c>
      <c r="S17" s="14">
        <v>3067</v>
      </c>
      <c r="T17" s="14">
        <v>2030</v>
      </c>
      <c r="U17" s="14">
        <v>3512</v>
      </c>
      <c r="V17" s="14">
        <v>3676</v>
      </c>
      <c r="W17" s="14">
        <v>3763</v>
      </c>
      <c r="X17" s="14">
        <v>893</v>
      </c>
      <c r="Y17" s="14">
        <v>727</v>
      </c>
      <c r="Z17" s="14">
        <v>3705</v>
      </c>
      <c r="AA17" s="14">
        <v>515</v>
      </c>
      <c r="AB17" s="4">
        <f t="shared" si="0"/>
        <v>1143599.5625990492</v>
      </c>
      <c r="AC17" s="4">
        <f t="shared" si="1"/>
        <v>1187146.0750853242</v>
      </c>
      <c r="AD17" s="4">
        <f t="shared" si="2"/>
        <v>1031426.6128603105</v>
      </c>
      <c r="AE17" s="4">
        <f t="shared" si="3"/>
        <v>781743.618336163</v>
      </c>
      <c r="AF17" s="4">
        <f t="shared" si="4"/>
        <v>728837.24290837953</v>
      </c>
      <c r="AG17" s="4">
        <f t="shared" si="5"/>
        <v>1099941.2689655174</v>
      </c>
      <c r="AH17" s="4">
        <f t="shared" si="6"/>
        <v>485283.25968109339</v>
      </c>
      <c r="AI17" s="4">
        <f t="shared" si="7"/>
        <v>159883.16866158869</v>
      </c>
      <c r="AJ17" s="4">
        <f t="shared" si="8"/>
        <v>480861.13632739836</v>
      </c>
      <c r="AK17" s="4">
        <f t="shared" si="9"/>
        <v>439398.26203807391</v>
      </c>
      <c r="AL17" s="4">
        <f t="shared" si="10"/>
        <v>977963.47180192568</v>
      </c>
      <c r="AM17" s="4">
        <f t="shared" si="19"/>
        <v>256708.21700404858</v>
      </c>
      <c r="AN17" s="4">
        <f t="shared" si="19"/>
        <v>1966980.372815534</v>
      </c>
      <c r="AO17" s="8">
        <f t="shared" si="11"/>
        <v>10</v>
      </c>
      <c r="AP17" s="8">
        <f t="shared" si="12"/>
        <v>10</v>
      </c>
      <c r="AQ17" s="8">
        <f t="shared" si="13"/>
        <v>15</v>
      </c>
      <c r="AR17" s="8">
        <f t="shared" si="14"/>
        <v>27</v>
      </c>
      <c r="AS17" s="8">
        <f t="shared" si="15"/>
        <v>25</v>
      </c>
      <c r="AT17" s="8">
        <f t="shared" si="16"/>
        <v>12</v>
      </c>
      <c r="AU17" s="8">
        <f t="shared" si="17"/>
        <v>32</v>
      </c>
      <c r="AV17" s="8">
        <f t="shared" si="17"/>
        <v>32</v>
      </c>
      <c r="AW17" s="8">
        <f t="shared" si="17"/>
        <v>27</v>
      </c>
      <c r="AX17" s="8">
        <f t="shared" si="17"/>
        <v>22</v>
      </c>
      <c r="AY17" s="8">
        <f t="shared" si="17"/>
        <v>2</v>
      </c>
      <c r="AZ17" s="8">
        <f t="shared" si="18"/>
        <v>32</v>
      </c>
      <c r="BA17" s="8">
        <f t="shared" si="18"/>
        <v>2</v>
      </c>
    </row>
    <row r="18" spans="1:53" ht="12" customHeight="1" x14ac:dyDescent="0.2">
      <c r="A18" s="9" t="s">
        <v>11</v>
      </c>
      <c r="B18" s="14">
        <v>7100906</v>
      </c>
      <c r="C18" s="14">
        <v>7372196</v>
      </c>
      <c r="D18" s="14">
        <v>7322134</v>
      </c>
      <c r="E18" s="14">
        <v>7366384</v>
      </c>
      <c r="F18" s="14">
        <v>7134483</v>
      </c>
      <c r="G18" s="14">
        <v>7290765</v>
      </c>
      <c r="H18" s="14">
        <v>7040985</v>
      </c>
      <c r="I18" s="14">
        <v>7101556</v>
      </c>
      <c r="J18" s="14">
        <v>6531438</v>
      </c>
      <c r="K18" s="14">
        <v>4427043</v>
      </c>
      <c r="L18" s="14">
        <v>4919818</v>
      </c>
      <c r="M18" s="14">
        <v>5567069</v>
      </c>
      <c r="N18" s="14">
        <v>3853466</v>
      </c>
      <c r="O18" s="14">
        <v>1574</v>
      </c>
      <c r="P18" s="14">
        <v>1615</v>
      </c>
      <c r="Q18" s="14">
        <v>1669</v>
      </c>
      <c r="R18" s="14">
        <v>1789</v>
      </c>
      <c r="S18" s="14">
        <v>1864</v>
      </c>
      <c r="T18" s="14">
        <v>1611</v>
      </c>
      <c r="U18" s="14">
        <v>1636</v>
      </c>
      <c r="V18" s="14">
        <v>1661</v>
      </c>
      <c r="W18" s="14">
        <v>1787</v>
      </c>
      <c r="X18" s="14">
        <v>2059</v>
      </c>
      <c r="Y18" s="14">
        <v>1963</v>
      </c>
      <c r="Z18" s="14">
        <v>1864</v>
      </c>
      <c r="AA18" s="14">
        <v>1646</v>
      </c>
      <c r="AB18" s="4">
        <f t="shared" si="0"/>
        <v>1136866.7801778908</v>
      </c>
      <c r="AC18" s="4">
        <f t="shared" si="1"/>
        <v>1150336.4656346748</v>
      </c>
      <c r="AD18" s="4">
        <f t="shared" si="2"/>
        <v>1105558.8783702815</v>
      </c>
      <c r="AE18" s="4">
        <f t="shared" si="3"/>
        <v>1037634.8619340413</v>
      </c>
      <c r="AF18" s="4">
        <f t="shared" si="4"/>
        <v>964533.10944206011</v>
      </c>
      <c r="AG18" s="4">
        <f t="shared" si="5"/>
        <v>1140454.8603351954</v>
      </c>
      <c r="AH18" s="4">
        <f t="shared" si="6"/>
        <v>1084552.7017114914</v>
      </c>
      <c r="AI18" s="4">
        <f t="shared" si="7"/>
        <v>1077418.4900662249</v>
      </c>
      <c r="AJ18" s="4">
        <f t="shared" si="8"/>
        <v>921053.37213206501</v>
      </c>
      <c r="AK18" s="4">
        <f t="shared" si="9"/>
        <v>541823.6211753278</v>
      </c>
      <c r="AL18" s="4">
        <f t="shared" si="10"/>
        <v>631581.32246561395</v>
      </c>
      <c r="AM18" s="4">
        <f t="shared" si="19"/>
        <v>752629.5</v>
      </c>
      <c r="AN18" s="4">
        <f t="shared" si="19"/>
        <v>589959.5577156744</v>
      </c>
      <c r="AO18" s="8">
        <f t="shared" si="11"/>
        <v>11</v>
      </c>
      <c r="AP18" s="8">
        <f t="shared" si="12"/>
        <v>11</v>
      </c>
      <c r="AQ18" s="8">
        <f t="shared" si="13"/>
        <v>11</v>
      </c>
      <c r="AR18" s="8">
        <f t="shared" si="14"/>
        <v>12</v>
      </c>
      <c r="AS18" s="8">
        <f t="shared" si="15"/>
        <v>13</v>
      </c>
      <c r="AT18" s="8">
        <f t="shared" si="16"/>
        <v>9</v>
      </c>
      <c r="AU18" s="8">
        <f t="shared" si="17"/>
        <v>11</v>
      </c>
      <c r="AV18" s="8">
        <f t="shared" si="17"/>
        <v>9</v>
      </c>
      <c r="AW18" s="8">
        <f t="shared" si="17"/>
        <v>12</v>
      </c>
      <c r="AX18" s="8">
        <f t="shared" si="17"/>
        <v>13</v>
      </c>
      <c r="AY18" s="8">
        <f t="shared" si="17"/>
        <v>15</v>
      </c>
      <c r="AZ18" s="8">
        <f t="shared" si="18"/>
        <v>13</v>
      </c>
      <c r="BA18" s="8">
        <f t="shared" si="18"/>
        <v>23</v>
      </c>
    </row>
    <row r="19" spans="1:53" ht="12" customHeight="1" x14ac:dyDescent="0.2">
      <c r="A19" s="9" t="s">
        <v>12</v>
      </c>
      <c r="B19" s="14">
        <v>12447146</v>
      </c>
      <c r="C19" s="14">
        <v>12922419</v>
      </c>
      <c r="D19" s="14">
        <v>12800553</v>
      </c>
      <c r="E19" s="14">
        <v>12514842</v>
      </c>
      <c r="F19" s="14">
        <v>12270551</v>
      </c>
      <c r="G19" s="14">
        <v>11802970</v>
      </c>
      <c r="H19" s="14">
        <v>11145342</v>
      </c>
      <c r="I19" s="14">
        <v>10254674</v>
      </c>
      <c r="J19" s="14">
        <v>9233922</v>
      </c>
      <c r="K19" s="14">
        <v>7950064</v>
      </c>
      <c r="L19" s="14">
        <v>8842050</v>
      </c>
      <c r="M19" s="14">
        <v>9937011</v>
      </c>
      <c r="N19" s="14">
        <v>10549683</v>
      </c>
      <c r="O19" s="14">
        <v>3680</v>
      </c>
      <c r="P19" s="14">
        <v>3695</v>
      </c>
      <c r="Q19" s="14">
        <v>3810</v>
      </c>
      <c r="R19" s="14">
        <v>3886</v>
      </c>
      <c r="S19" s="14">
        <v>4016</v>
      </c>
      <c r="T19" s="14">
        <v>4087</v>
      </c>
      <c r="U19" s="14">
        <v>4105</v>
      </c>
      <c r="V19" s="14">
        <v>4097</v>
      </c>
      <c r="W19" s="14">
        <v>4179</v>
      </c>
      <c r="X19" s="14">
        <v>4376</v>
      </c>
      <c r="Y19" s="14">
        <v>2467</v>
      </c>
      <c r="Z19" s="14">
        <v>3155</v>
      </c>
      <c r="AA19" s="14">
        <v>3251</v>
      </c>
      <c r="AB19" s="4">
        <f t="shared" si="0"/>
        <v>852358.91086956521</v>
      </c>
      <c r="AC19" s="4">
        <f t="shared" si="1"/>
        <v>881312.47307171847</v>
      </c>
      <c r="AD19" s="4">
        <f t="shared" si="2"/>
        <v>846650.74960629921</v>
      </c>
      <c r="AE19" s="4">
        <f t="shared" si="3"/>
        <v>811564.63818836852</v>
      </c>
      <c r="AF19" s="4">
        <f t="shared" si="4"/>
        <v>769964.85358565731</v>
      </c>
      <c r="AG19" s="4">
        <f t="shared" si="5"/>
        <v>727758.36554930266</v>
      </c>
      <c r="AH19" s="4">
        <f t="shared" si="6"/>
        <v>684196.39074299636</v>
      </c>
      <c r="AI19" s="4">
        <f t="shared" si="7"/>
        <v>630748.80351476686</v>
      </c>
      <c r="AJ19" s="4">
        <f t="shared" si="8"/>
        <v>556819.41708542709</v>
      </c>
      <c r="AK19" s="4">
        <f t="shared" si="9"/>
        <v>457819.04204753204</v>
      </c>
      <c r="AL19" s="4">
        <f t="shared" si="10"/>
        <v>903200.8917713823</v>
      </c>
      <c r="AM19" s="4">
        <f t="shared" si="19"/>
        <v>793701.03708399367</v>
      </c>
      <c r="AN19" s="4">
        <f t="shared" si="19"/>
        <v>817754.57274684717</v>
      </c>
      <c r="AO19" s="8">
        <f t="shared" si="11"/>
        <v>24</v>
      </c>
      <c r="AP19" s="8">
        <f t="shared" si="12"/>
        <v>22</v>
      </c>
      <c r="AQ19" s="8">
        <f t="shared" si="13"/>
        <v>21</v>
      </c>
      <c r="AR19" s="8">
        <f t="shared" si="14"/>
        <v>23</v>
      </c>
      <c r="AS19" s="8">
        <f t="shared" si="15"/>
        <v>23</v>
      </c>
      <c r="AT19" s="8">
        <f t="shared" si="16"/>
        <v>25</v>
      </c>
      <c r="AU19" s="8">
        <f t="shared" si="17"/>
        <v>25</v>
      </c>
      <c r="AV19" s="8">
        <f t="shared" si="17"/>
        <v>26</v>
      </c>
      <c r="AW19" s="8">
        <f t="shared" si="17"/>
        <v>25</v>
      </c>
      <c r="AX19" s="8">
        <f t="shared" si="17"/>
        <v>20</v>
      </c>
      <c r="AY19" s="8">
        <f t="shared" si="17"/>
        <v>5</v>
      </c>
      <c r="AZ19" s="8">
        <f t="shared" si="18"/>
        <v>12</v>
      </c>
      <c r="BA19" s="8">
        <f t="shared" si="18"/>
        <v>11</v>
      </c>
    </row>
    <row r="20" spans="1:53" ht="12" customHeight="1" x14ac:dyDescent="0.2">
      <c r="A20" s="9" t="s">
        <v>13</v>
      </c>
      <c r="B20" s="14">
        <v>31946494</v>
      </c>
      <c r="C20" s="14">
        <v>33452303</v>
      </c>
      <c r="D20" s="14">
        <v>36166714</v>
      </c>
      <c r="E20" s="14">
        <v>44573318</v>
      </c>
      <c r="F20" s="14">
        <v>34895297</v>
      </c>
      <c r="G20" s="14">
        <v>32332563</v>
      </c>
      <c r="H20" s="14">
        <v>30232961</v>
      </c>
      <c r="I20" s="14">
        <v>29142675</v>
      </c>
      <c r="J20" s="14">
        <v>36333025</v>
      </c>
      <c r="K20" s="14">
        <v>24299267</v>
      </c>
      <c r="L20" s="14">
        <v>17806558</v>
      </c>
      <c r="M20" s="14">
        <v>25545680</v>
      </c>
      <c r="N20" s="14">
        <v>28474432</v>
      </c>
      <c r="O20" s="14">
        <v>6752</v>
      </c>
      <c r="P20" s="14">
        <v>8055</v>
      </c>
      <c r="Q20" s="14">
        <v>5890</v>
      </c>
      <c r="R20" s="14">
        <v>5933</v>
      </c>
      <c r="S20" s="14">
        <v>5368</v>
      </c>
      <c r="T20" s="14">
        <v>5305</v>
      </c>
      <c r="U20" s="14">
        <v>5156</v>
      </c>
      <c r="V20" s="14">
        <v>5166</v>
      </c>
      <c r="W20" s="14">
        <v>5506</v>
      </c>
      <c r="X20" s="14">
        <v>5874</v>
      </c>
      <c r="Y20" s="14">
        <v>5524</v>
      </c>
      <c r="Z20" s="14">
        <v>5329</v>
      </c>
      <c r="AA20" s="14">
        <v>5249</v>
      </c>
      <c r="AB20" s="4">
        <f t="shared" si="0"/>
        <v>1192315.8305687204</v>
      </c>
      <c r="AC20" s="4">
        <f t="shared" si="1"/>
        <v>1046552.4960893856</v>
      </c>
      <c r="AD20" s="4">
        <f t="shared" si="2"/>
        <v>1547370.4461799662</v>
      </c>
      <c r="AE20" s="4">
        <f t="shared" si="3"/>
        <v>1893220.3161975392</v>
      </c>
      <c r="AF20" s="4">
        <f t="shared" si="4"/>
        <v>1638154.7771982115</v>
      </c>
      <c r="AG20" s="4">
        <f t="shared" si="5"/>
        <v>1535872.9266729502</v>
      </c>
      <c r="AH20" s="4">
        <f t="shared" si="6"/>
        <v>1477638.9006982157</v>
      </c>
      <c r="AI20" s="4">
        <f t="shared" si="7"/>
        <v>1421593.9024390243</v>
      </c>
      <c r="AJ20" s="4">
        <f t="shared" si="8"/>
        <v>1662899.0737377405</v>
      </c>
      <c r="AK20" s="4">
        <f t="shared" si="9"/>
        <v>1042460.8927477016</v>
      </c>
      <c r="AL20" s="4">
        <f t="shared" si="10"/>
        <v>812319.44532947137</v>
      </c>
      <c r="AM20" s="4">
        <f t="shared" si="19"/>
        <v>1208014.8920998313</v>
      </c>
      <c r="AN20" s="4">
        <f t="shared" si="19"/>
        <v>1367033.1232615735</v>
      </c>
      <c r="AO20" s="8">
        <f t="shared" si="11"/>
        <v>9</v>
      </c>
      <c r="AP20" s="8">
        <f t="shared" si="12"/>
        <v>14</v>
      </c>
      <c r="AQ20" s="8">
        <f t="shared" si="13"/>
        <v>4</v>
      </c>
      <c r="AR20" s="8">
        <f t="shared" si="14"/>
        <v>3</v>
      </c>
      <c r="AS20" s="8">
        <f t="shared" si="15"/>
        <v>3</v>
      </c>
      <c r="AT20" s="8">
        <f t="shared" si="16"/>
        <v>3</v>
      </c>
      <c r="AU20" s="8">
        <f t="shared" si="17"/>
        <v>4</v>
      </c>
      <c r="AV20" s="8">
        <f t="shared" si="17"/>
        <v>4</v>
      </c>
      <c r="AW20" s="8">
        <f t="shared" si="17"/>
        <v>2</v>
      </c>
      <c r="AX20" s="8">
        <f t="shared" si="17"/>
        <v>2</v>
      </c>
      <c r="AY20" s="8">
        <f t="shared" si="17"/>
        <v>8</v>
      </c>
      <c r="AZ20" s="8">
        <f t="shared" si="18"/>
        <v>2</v>
      </c>
      <c r="BA20" s="8">
        <f t="shared" si="18"/>
        <v>3</v>
      </c>
    </row>
    <row r="21" spans="1:53" ht="12" customHeight="1" x14ac:dyDescent="0.2">
      <c r="A21" s="9" t="s">
        <v>14</v>
      </c>
      <c r="B21" s="14">
        <v>8633560</v>
      </c>
      <c r="C21" s="14">
        <v>7630574</v>
      </c>
      <c r="D21" s="14">
        <v>7446893</v>
      </c>
      <c r="E21" s="14">
        <v>7337744</v>
      </c>
      <c r="F21" s="14">
        <v>7043051</v>
      </c>
      <c r="G21" s="14">
        <v>5932186</v>
      </c>
      <c r="H21" s="14">
        <v>6886441</v>
      </c>
      <c r="I21" s="14">
        <v>7932730</v>
      </c>
      <c r="J21" s="14">
        <v>6532439</v>
      </c>
      <c r="K21" s="14">
        <v>4867549</v>
      </c>
      <c r="L21" s="14">
        <v>5448968</v>
      </c>
      <c r="M21" s="14">
        <v>5732313</v>
      </c>
      <c r="N21" s="14">
        <v>5250867</v>
      </c>
      <c r="O21" s="14">
        <v>1674</v>
      </c>
      <c r="P21" s="14">
        <v>2080</v>
      </c>
      <c r="Q21" s="14">
        <v>1981</v>
      </c>
      <c r="R21" s="14">
        <v>2062</v>
      </c>
      <c r="S21" s="14">
        <v>2229</v>
      </c>
      <c r="T21" s="14">
        <v>2211</v>
      </c>
      <c r="U21" s="14">
        <v>2118</v>
      </c>
      <c r="V21" s="14">
        <v>2188</v>
      </c>
      <c r="W21" s="14">
        <v>2154</v>
      </c>
      <c r="X21" s="14">
        <v>2315</v>
      </c>
      <c r="Y21" s="14">
        <v>2553</v>
      </c>
      <c r="Z21" s="14">
        <v>2264</v>
      </c>
      <c r="AA21" s="14">
        <v>2265</v>
      </c>
      <c r="AB21" s="4">
        <f t="shared" si="0"/>
        <v>1299675.6989247312</v>
      </c>
      <c r="AC21" s="4">
        <f t="shared" si="1"/>
        <v>924473.38846153836</v>
      </c>
      <c r="AD21" s="4">
        <f t="shared" si="2"/>
        <v>947307.94346289744</v>
      </c>
      <c r="AE21" s="4">
        <f t="shared" si="3"/>
        <v>896756.29873908823</v>
      </c>
      <c r="AF21" s="4">
        <f t="shared" si="4"/>
        <v>796253.41049798124</v>
      </c>
      <c r="AG21" s="4">
        <f t="shared" si="5"/>
        <v>676124.32021709625</v>
      </c>
      <c r="AH21" s="4">
        <f t="shared" si="6"/>
        <v>819349.92067988671</v>
      </c>
      <c r="AI21" s="4">
        <f t="shared" si="7"/>
        <v>913641.66361974413</v>
      </c>
      <c r="AJ21" s="4">
        <f t="shared" si="8"/>
        <v>764240.77437325905</v>
      </c>
      <c r="AK21" s="4">
        <f t="shared" si="9"/>
        <v>529858.46565874724</v>
      </c>
      <c r="AL21" s="4">
        <f t="shared" si="10"/>
        <v>537853.48061104584</v>
      </c>
      <c r="AM21" s="4">
        <f t="shared" si="19"/>
        <v>638048.97349823313</v>
      </c>
      <c r="AN21" s="4">
        <f t="shared" si="19"/>
        <v>584202.42119205301</v>
      </c>
      <c r="AO21" s="8">
        <f t="shared" si="11"/>
        <v>5</v>
      </c>
      <c r="AP21" s="8">
        <f t="shared" si="12"/>
        <v>19</v>
      </c>
      <c r="AQ21" s="8">
        <f t="shared" si="13"/>
        <v>18</v>
      </c>
      <c r="AR21" s="8">
        <f t="shared" si="14"/>
        <v>17</v>
      </c>
      <c r="AS21" s="8">
        <f t="shared" si="15"/>
        <v>20</v>
      </c>
      <c r="AT21" s="8">
        <f t="shared" si="16"/>
        <v>28</v>
      </c>
      <c r="AU21" s="8">
        <f t="shared" si="17"/>
        <v>21</v>
      </c>
      <c r="AV21" s="8">
        <f t="shared" si="17"/>
        <v>15</v>
      </c>
      <c r="AW21" s="8">
        <f t="shared" si="17"/>
        <v>18</v>
      </c>
      <c r="AX21" s="8">
        <f t="shared" si="17"/>
        <v>14</v>
      </c>
      <c r="AY21" s="8">
        <f t="shared" si="17"/>
        <v>18</v>
      </c>
      <c r="AZ21" s="8">
        <f t="shared" si="18"/>
        <v>19</v>
      </c>
      <c r="BA21" s="8">
        <f t="shared" si="18"/>
        <v>24</v>
      </c>
    </row>
    <row r="22" spans="1:53" ht="12" customHeight="1" x14ac:dyDescent="0.2">
      <c r="A22" s="9" t="s">
        <v>15</v>
      </c>
      <c r="B22" s="14">
        <v>3024669</v>
      </c>
      <c r="C22" s="14">
        <v>3149414</v>
      </c>
      <c r="D22" s="14">
        <v>3150819</v>
      </c>
      <c r="E22" s="14">
        <v>3450114</v>
      </c>
      <c r="F22" s="14">
        <v>3612379</v>
      </c>
      <c r="G22" s="14">
        <v>3511271</v>
      </c>
      <c r="H22" s="14">
        <v>2957399</v>
      </c>
      <c r="I22" s="14">
        <v>2972160</v>
      </c>
      <c r="J22" s="14">
        <v>2725196</v>
      </c>
      <c r="K22" s="14">
        <v>1836266</v>
      </c>
      <c r="L22" s="14">
        <v>2150473</v>
      </c>
      <c r="M22" s="14">
        <v>2290091</v>
      </c>
      <c r="N22" s="14">
        <v>2479717</v>
      </c>
      <c r="O22" s="14">
        <v>639</v>
      </c>
      <c r="P22" s="14">
        <v>617</v>
      </c>
      <c r="Q22" s="14">
        <v>734</v>
      </c>
      <c r="R22" s="14">
        <v>838</v>
      </c>
      <c r="S22" s="14">
        <v>895</v>
      </c>
      <c r="T22" s="14">
        <v>773</v>
      </c>
      <c r="U22" s="14">
        <v>771</v>
      </c>
      <c r="V22" s="14">
        <v>748</v>
      </c>
      <c r="W22" s="14">
        <v>769</v>
      </c>
      <c r="X22" s="14">
        <v>940</v>
      </c>
      <c r="Y22" s="14">
        <v>949</v>
      </c>
      <c r="Z22" s="14">
        <v>902</v>
      </c>
      <c r="AA22" s="14">
        <v>921</v>
      </c>
      <c r="AB22" s="4">
        <f t="shared" si="0"/>
        <v>1192827.2112676054</v>
      </c>
      <c r="AC22" s="4">
        <f t="shared" si="1"/>
        <v>1286308.4732576986</v>
      </c>
      <c r="AD22" s="4">
        <f t="shared" si="2"/>
        <v>1081752.5722070844</v>
      </c>
      <c r="AE22" s="4">
        <f t="shared" si="3"/>
        <v>1037504.4486873507</v>
      </c>
      <c r="AF22" s="4">
        <f t="shared" si="4"/>
        <v>1017116.7687150838</v>
      </c>
      <c r="AG22" s="4">
        <f t="shared" si="5"/>
        <v>1144683.4307891333</v>
      </c>
      <c r="AH22" s="4">
        <f t="shared" si="6"/>
        <v>966620.6848249028</v>
      </c>
      <c r="AI22" s="22">
        <f t="shared" si="7"/>
        <v>1001315.935828877</v>
      </c>
      <c r="AJ22" s="22">
        <f t="shared" si="8"/>
        <v>893042.12223667104</v>
      </c>
      <c r="AK22" s="22">
        <f t="shared" si="9"/>
        <v>492275.56595744682</v>
      </c>
      <c r="AL22" s="22">
        <f t="shared" si="10"/>
        <v>571042.35616438347</v>
      </c>
      <c r="AM22" s="22">
        <f t="shared" si="19"/>
        <v>639803.69401330384</v>
      </c>
      <c r="AN22" s="22">
        <f t="shared" si="19"/>
        <v>678489.34201954398</v>
      </c>
      <c r="AO22" s="8">
        <f t="shared" si="11"/>
        <v>8</v>
      </c>
      <c r="AP22" s="8">
        <f t="shared" si="12"/>
        <v>9</v>
      </c>
      <c r="AQ22" s="8">
        <f t="shared" si="13"/>
        <v>13</v>
      </c>
      <c r="AR22" s="8">
        <f t="shared" si="14"/>
        <v>13</v>
      </c>
      <c r="AS22" s="8">
        <f t="shared" si="15"/>
        <v>11</v>
      </c>
      <c r="AT22" s="8">
        <f t="shared" si="16"/>
        <v>8</v>
      </c>
      <c r="AU22" s="8">
        <f t="shared" ref="AU22:AY37" si="20">_xlfn.RANK.EQ(AH22,AH$6:AH$37,0)</f>
        <v>14</v>
      </c>
      <c r="AV22" s="8">
        <f t="shared" si="20"/>
        <v>12</v>
      </c>
      <c r="AW22" s="8">
        <f t="shared" si="20"/>
        <v>14</v>
      </c>
      <c r="AX22" s="8">
        <f t="shared" si="20"/>
        <v>15</v>
      </c>
      <c r="AY22" s="8">
        <f t="shared" si="20"/>
        <v>17</v>
      </c>
      <c r="AZ22" s="8">
        <f t="shared" si="18"/>
        <v>18</v>
      </c>
      <c r="BA22" s="8">
        <f t="shared" si="18"/>
        <v>19</v>
      </c>
    </row>
    <row r="23" spans="1:53" ht="12" customHeight="1" x14ac:dyDescent="0.2">
      <c r="A23" s="9" t="s">
        <v>16</v>
      </c>
      <c r="B23" s="14">
        <v>2580209</v>
      </c>
      <c r="C23" s="14">
        <v>2551673</v>
      </c>
      <c r="D23" s="14">
        <v>2472843</v>
      </c>
      <c r="E23" s="14">
        <v>2492160</v>
      </c>
      <c r="F23" s="14">
        <v>2360534</v>
      </c>
      <c r="G23" s="14">
        <v>2471973</v>
      </c>
      <c r="H23" s="14">
        <v>2219445</v>
      </c>
      <c r="I23" s="14">
        <v>2058294</v>
      </c>
      <c r="J23" s="14">
        <v>1918931</v>
      </c>
      <c r="K23" s="14">
        <v>1467862</v>
      </c>
      <c r="L23" s="14">
        <v>2074376</v>
      </c>
      <c r="M23" s="14">
        <v>2146638</v>
      </c>
      <c r="N23" s="14">
        <v>2285982</v>
      </c>
      <c r="O23" s="14">
        <v>805</v>
      </c>
      <c r="P23" s="14">
        <v>840</v>
      </c>
      <c r="Q23" s="14">
        <v>764</v>
      </c>
      <c r="R23" s="14">
        <v>755</v>
      </c>
      <c r="S23" s="14">
        <v>712</v>
      </c>
      <c r="T23" s="14">
        <v>794</v>
      </c>
      <c r="U23" s="14">
        <v>803</v>
      </c>
      <c r="V23" s="14">
        <v>850</v>
      </c>
      <c r="W23" s="14">
        <v>839</v>
      </c>
      <c r="X23" s="14">
        <v>1027</v>
      </c>
      <c r="Y23" s="14">
        <v>1070</v>
      </c>
      <c r="Z23" s="14">
        <v>958</v>
      </c>
      <c r="AA23" s="14">
        <v>1051</v>
      </c>
      <c r="AB23" s="4">
        <f t="shared" si="0"/>
        <v>807717.6</v>
      </c>
      <c r="AC23" s="4">
        <f t="shared" si="1"/>
        <v>765501.9</v>
      </c>
      <c r="AD23" s="4">
        <f t="shared" si="2"/>
        <v>815649.78534031415</v>
      </c>
      <c r="AE23" s="4">
        <f t="shared" si="3"/>
        <v>831820.29139072844</v>
      </c>
      <c r="AF23" s="4">
        <f t="shared" si="4"/>
        <v>835469.89887640451</v>
      </c>
      <c r="AG23" s="4">
        <f t="shared" si="5"/>
        <v>784555.66246851394</v>
      </c>
      <c r="AH23" s="4">
        <f t="shared" si="6"/>
        <v>696513.25031133252</v>
      </c>
      <c r="AI23" s="22">
        <f t="shared" si="7"/>
        <v>610223.63294117642</v>
      </c>
      <c r="AJ23" s="22">
        <f t="shared" si="8"/>
        <v>576365.44934445771</v>
      </c>
      <c r="AK23" s="22">
        <f t="shared" si="9"/>
        <v>360176.45959104184</v>
      </c>
      <c r="AL23" s="22">
        <f t="shared" si="10"/>
        <v>488544.6280373832</v>
      </c>
      <c r="AM23" s="22">
        <f t="shared" si="19"/>
        <v>564668.86847599165</v>
      </c>
      <c r="AN23" s="22">
        <f t="shared" si="19"/>
        <v>548113.66698382492</v>
      </c>
      <c r="AO23" s="8">
        <f t="shared" si="11"/>
        <v>26</v>
      </c>
      <c r="AP23" s="8">
        <f t="shared" si="12"/>
        <v>28</v>
      </c>
      <c r="AQ23" s="8">
        <f t="shared" si="13"/>
        <v>24</v>
      </c>
      <c r="AR23" s="8">
        <f t="shared" si="14"/>
        <v>21</v>
      </c>
      <c r="AS23" s="8">
        <f t="shared" si="15"/>
        <v>16</v>
      </c>
      <c r="AT23" s="8">
        <f t="shared" si="16"/>
        <v>22</v>
      </c>
      <c r="AU23" s="8">
        <f t="shared" si="20"/>
        <v>24</v>
      </c>
      <c r="AV23" s="8">
        <f t="shared" si="20"/>
        <v>27</v>
      </c>
      <c r="AW23" s="8">
        <f t="shared" si="20"/>
        <v>23</v>
      </c>
      <c r="AX23" s="8">
        <f t="shared" si="20"/>
        <v>27</v>
      </c>
      <c r="AY23" s="8">
        <f t="shared" si="20"/>
        <v>24</v>
      </c>
      <c r="AZ23" s="8">
        <f t="shared" si="18"/>
        <v>22</v>
      </c>
      <c r="BA23" s="8">
        <f t="shared" si="18"/>
        <v>28</v>
      </c>
    </row>
    <row r="24" spans="1:53" ht="12" customHeight="1" x14ac:dyDescent="0.2">
      <c r="A24" s="9" t="s">
        <v>17</v>
      </c>
      <c r="B24" s="14">
        <v>8673924</v>
      </c>
      <c r="C24" s="14">
        <v>8978914</v>
      </c>
      <c r="D24" s="14">
        <v>9072327</v>
      </c>
      <c r="E24" s="14">
        <v>9142022</v>
      </c>
      <c r="F24" s="14">
        <v>8926094</v>
      </c>
      <c r="G24" s="14">
        <v>8649280</v>
      </c>
      <c r="H24" s="14">
        <v>8792417</v>
      </c>
      <c r="I24" s="14">
        <v>8548795</v>
      </c>
      <c r="J24" s="14">
        <v>8065803</v>
      </c>
      <c r="K24" s="14">
        <v>6221685</v>
      </c>
      <c r="L24" s="14">
        <v>7250438</v>
      </c>
      <c r="M24" s="14">
        <v>7805477</v>
      </c>
      <c r="N24" s="14">
        <v>8427421</v>
      </c>
      <c r="O24" s="14">
        <v>1765</v>
      </c>
      <c r="P24" s="14">
        <v>934</v>
      </c>
      <c r="Q24" s="14">
        <v>872</v>
      </c>
      <c r="R24" s="14">
        <v>917</v>
      </c>
      <c r="S24" s="14">
        <v>884</v>
      </c>
      <c r="T24" s="14">
        <v>999</v>
      </c>
      <c r="U24" s="14">
        <v>1040</v>
      </c>
      <c r="V24" s="14">
        <v>977</v>
      </c>
      <c r="W24" s="14">
        <v>920</v>
      </c>
      <c r="X24" s="16">
        <v>1432</v>
      </c>
      <c r="Y24" s="16">
        <v>1188</v>
      </c>
      <c r="Z24" s="16">
        <v>1045</v>
      </c>
      <c r="AA24" s="16">
        <v>1050</v>
      </c>
      <c r="AB24" s="4">
        <f t="shared" si="0"/>
        <v>1238429.9422096317</v>
      </c>
      <c r="AC24" s="4">
        <f t="shared" si="1"/>
        <v>2422576.3683083514</v>
      </c>
      <c r="AD24" s="4">
        <f t="shared" si="2"/>
        <v>2621819.2706422019</v>
      </c>
      <c r="AE24" s="4">
        <f t="shared" si="3"/>
        <v>2512311.389312977</v>
      </c>
      <c r="AF24" s="4">
        <f t="shared" si="4"/>
        <v>2544542.6334841629</v>
      </c>
      <c r="AG24" s="4">
        <f t="shared" si="5"/>
        <v>2181800.3603603607</v>
      </c>
      <c r="AH24" s="4">
        <f t="shared" si="6"/>
        <v>2130470.2730769226</v>
      </c>
      <c r="AI24" s="22">
        <f t="shared" si="7"/>
        <v>2205011.606960082</v>
      </c>
      <c r="AJ24" s="22">
        <f t="shared" si="8"/>
        <v>2209328.6478260872</v>
      </c>
      <c r="AK24" s="22">
        <f t="shared" si="9"/>
        <v>1094877.527932961</v>
      </c>
      <c r="AL24" s="22">
        <f t="shared" si="10"/>
        <v>1537971.6969696968</v>
      </c>
      <c r="AM24" s="22">
        <f t="shared" si="19"/>
        <v>1882277.7071770336</v>
      </c>
      <c r="AN24" s="22">
        <f t="shared" si="19"/>
        <v>2022581.04</v>
      </c>
      <c r="AO24" s="8">
        <f t="shared" si="11"/>
        <v>6</v>
      </c>
      <c r="AP24" s="8">
        <f t="shared" si="12"/>
        <v>1</v>
      </c>
      <c r="AQ24" s="8">
        <f t="shared" si="13"/>
        <v>1</v>
      </c>
      <c r="AR24" s="8">
        <f t="shared" si="14"/>
        <v>1</v>
      </c>
      <c r="AS24" s="8">
        <f t="shared" si="15"/>
        <v>1</v>
      </c>
      <c r="AT24" s="8">
        <f t="shared" si="16"/>
        <v>1</v>
      </c>
      <c r="AU24" s="8">
        <f t="shared" si="20"/>
        <v>1</v>
      </c>
      <c r="AV24" s="8">
        <f t="shared" si="20"/>
        <v>1</v>
      </c>
      <c r="AW24" s="8">
        <f t="shared" si="20"/>
        <v>1</v>
      </c>
      <c r="AX24" s="8">
        <f t="shared" si="20"/>
        <v>1</v>
      </c>
      <c r="AY24" s="8">
        <f t="shared" si="20"/>
        <v>1</v>
      </c>
      <c r="AZ24" s="8">
        <f t="shared" si="18"/>
        <v>1</v>
      </c>
      <c r="BA24" s="8">
        <f t="shared" si="18"/>
        <v>1</v>
      </c>
    </row>
    <row r="25" spans="1:53" ht="12" customHeight="1" x14ac:dyDescent="0.2">
      <c r="A25" s="9" t="s">
        <v>30</v>
      </c>
      <c r="B25" s="14">
        <v>8425779</v>
      </c>
      <c r="C25" s="14">
        <v>8289795</v>
      </c>
      <c r="D25" s="14">
        <v>8082604</v>
      </c>
      <c r="E25" s="14">
        <v>8474477</v>
      </c>
      <c r="F25" s="14">
        <v>6882784</v>
      </c>
      <c r="G25" s="14">
        <v>6290149</v>
      </c>
      <c r="H25" s="14">
        <v>5699799</v>
      </c>
      <c r="I25" s="14">
        <v>5556913</v>
      </c>
      <c r="J25" s="14">
        <v>4213328</v>
      </c>
      <c r="K25" s="14">
        <v>3580945</v>
      </c>
      <c r="L25" s="14">
        <v>3881637</v>
      </c>
      <c r="M25" s="14">
        <v>4479678</v>
      </c>
      <c r="N25" s="14">
        <v>4904351</v>
      </c>
      <c r="O25" s="14">
        <v>2452</v>
      </c>
      <c r="P25" s="14">
        <v>2428</v>
      </c>
      <c r="Q25" s="14">
        <v>2598</v>
      </c>
      <c r="R25" s="14">
        <v>2674</v>
      </c>
      <c r="S25" s="14">
        <v>2669</v>
      </c>
      <c r="T25" s="14">
        <v>2820</v>
      </c>
      <c r="U25" s="14">
        <v>2860</v>
      </c>
      <c r="V25" s="14">
        <v>3147</v>
      </c>
      <c r="W25" s="14">
        <v>3095</v>
      </c>
      <c r="X25" s="16" t="s">
        <v>39</v>
      </c>
      <c r="Y25" s="16">
        <v>2970</v>
      </c>
      <c r="Z25" s="16">
        <v>2962</v>
      </c>
      <c r="AA25" s="16">
        <v>2958</v>
      </c>
      <c r="AB25" s="4">
        <f t="shared" ref="AB25:AJ30" si="21">(B25/O25)*252</f>
        <v>865944.66068515496</v>
      </c>
      <c r="AC25" s="4">
        <f t="shared" si="21"/>
        <v>860390.5848434926</v>
      </c>
      <c r="AD25" s="4">
        <f t="shared" si="21"/>
        <v>783993.92147806007</v>
      </c>
      <c r="AE25" s="4">
        <f t="shared" si="21"/>
        <v>798641.81151832454</v>
      </c>
      <c r="AF25" s="4">
        <f t="shared" si="21"/>
        <v>649854.46534282505</v>
      </c>
      <c r="AG25" s="4">
        <f t="shared" si="21"/>
        <v>562098.42127659568</v>
      </c>
      <c r="AH25" s="4">
        <f t="shared" si="21"/>
        <v>502220.05174825172</v>
      </c>
      <c r="AI25" s="22">
        <f t="shared" si="21"/>
        <v>444976.82745471876</v>
      </c>
      <c r="AJ25" s="22">
        <f t="shared" si="21"/>
        <v>343056.10856219707</v>
      </c>
      <c r="AK25" s="22" t="s">
        <v>39</v>
      </c>
      <c r="AL25" s="22">
        <f t="shared" ref="AL25:AL37" si="22">(L25/Y25)*252</f>
        <v>329351.01818181819</v>
      </c>
      <c r="AM25" s="22">
        <f t="shared" si="19"/>
        <v>381120.478055368</v>
      </c>
      <c r="AN25" s="22">
        <f t="shared" si="19"/>
        <v>417814.89249492896</v>
      </c>
      <c r="AO25" s="8">
        <f t="shared" si="11"/>
        <v>23</v>
      </c>
      <c r="AP25" s="8">
        <f t="shared" si="12"/>
        <v>24</v>
      </c>
      <c r="AQ25" s="8">
        <f t="shared" si="13"/>
        <v>26</v>
      </c>
      <c r="AR25" s="8">
        <f t="shared" si="14"/>
        <v>25</v>
      </c>
      <c r="AS25" s="8">
        <f t="shared" si="15"/>
        <v>29</v>
      </c>
      <c r="AT25" s="8">
        <f t="shared" si="16"/>
        <v>31</v>
      </c>
      <c r="AU25" s="8">
        <f t="shared" si="20"/>
        <v>30</v>
      </c>
      <c r="AV25" s="8">
        <f t="shared" si="20"/>
        <v>30</v>
      </c>
      <c r="AW25" s="8">
        <f t="shared" si="20"/>
        <v>29</v>
      </c>
      <c r="AX25" s="8" t="s">
        <v>39</v>
      </c>
      <c r="AY25" s="8" t="s">
        <v>39</v>
      </c>
      <c r="AZ25" s="8">
        <f t="shared" si="18"/>
        <v>29</v>
      </c>
      <c r="BA25" s="8">
        <f t="shared" si="18"/>
        <v>31</v>
      </c>
    </row>
    <row r="26" spans="1:53" ht="12" customHeight="1" x14ac:dyDescent="0.2">
      <c r="A26" s="9" t="s">
        <v>18</v>
      </c>
      <c r="B26" s="14">
        <v>9927119</v>
      </c>
      <c r="C26" s="14">
        <v>10106583</v>
      </c>
      <c r="D26" s="14">
        <v>10051835</v>
      </c>
      <c r="E26" s="14">
        <v>10656861</v>
      </c>
      <c r="F26" s="14">
        <v>10787337</v>
      </c>
      <c r="G26" s="14">
        <v>10536214</v>
      </c>
      <c r="H26" s="14">
        <v>9874431</v>
      </c>
      <c r="I26" s="14">
        <v>9730735</v>
      </c>
      <c r="J26" s="14">
        <v>8558195</v>
      </c>
      <c r="K26" s="14">
        <v>5724095</v>
      </c>
      <c r="L26" s="14">
        <v>6244267</v>
      </c>
      <c r="M26" s="14">
        <v>8543968</v>
      </c>
      <c r="N26" s="14">
        <v>8520195</v>
      </c>
      <c r="O26" s="14">
        <v>2470</v>
      </c>
      <c r="P26" s="14">
        <v>2481</v>
      </c>
      <c r="Q26" s="14">
        <v>3079</v>
      </c>
      <c r="R26" s="14">
        <v>2648</v>
      </c>
      <c r="S26" s="14">
        <v>2697</v>
      </c>
      <c r="T26" s="14">
        <v>2883</v>
      </c>
      <c r="U26" s="14">
        <v>2960</v>
      </c>
      <c r="V26" s="14">
        <v>3067</v>
      </c>
      <c r="W26" s="14">
        <v>3031</v>
      </c>
      <c r="X26" s="16">
        <v>3100</v>
      </c>
      <c r="Y26" s="16">
        <v>3042</v>
      </c>
      <c r="Z26" s="16">
        <v>2946</v>
      </c>
      <c r="AA26" s="16">
        <v>2945</v>
      </c>
      <c r="AB26" s="4">
        <f t="shared" si="21"/>
        <v>1012807.2825910931</v>
      </c>
      <c r="AC26" s="4">
        <f t="shared" si="21"/>
        <v>1026545.3107617896</v>
      </c>
      <c r="AD26" s="4">
        <f t="shared" si="21"/>
        <v>822689.9707697304</v>
      </c>
      <c r="AE26" s="4">
        <f t="shared" si="21"/>
        <v>1014172.5725075528</v>
      </c>
      <c r="AF26" s="4">
        <f t="shared" si="21"/>
        <v>1007938.0511679645</v>
      </c>
      <c r="AG26" s="4">
        <f t="shared" si="21"/>
        <v>920959.39229968784</v>
      </c>
      <c r="AH26" s="4">
        <f t="shared" si="21"/>
        <v>840661.01756756764</v>
      </c>
      <c r="AI26" s="22">
        <f t="shared" si="21"/>
        <v>799525.66677535046</v>
      </c>
      <c r="AJ26" s="22">
        <f t="shared" si="21"/>
        <v>711535.84295612015</v>
      </c>
      <c r="AK26" s="22">
        <f t="shared" ref="AK26:AK34" si="23">(K26/X26)*252</f>
        <v>465313.52903225808</v>
      </c>
      <c r="AL26" s="22">
        <f t="shared" si="22"/>
        <v>517276.55621301779</v>
      </c>
      <c r="AM26" s="22">
        <f t="shared" si="19"/>
        <v>730848.58655804477</v>
      </c>
      <c r="AN26" s="22">
        <f t="shared" si="19"/>
        <v>729062.52631578944</v>
      </c>
      <c r="AO26" s="8">
        <f t="shared" si="11"/>
        <v>16</v>
      </c>
      <c r="AP26" s="8">
        <f t="shared" si="12"/>
        <v>16</v>
      </c>
      <c r="AQ26" s="8">
        <f t="shared" si="13"/>
        <v>23</v>
      </c>
      <c r="AR26" s="8">
        <f t="shared" si="14"/>
        <v>15</v>
      </c>
      <c r="AS26" s="8">
        <f t="shared" si="15"/>
        <v>12</v>
      </c>
      <c r="AT26" s="8">
        <f t="shared" si="16"/>
        <v>16</v>
      </c>
      <c r="AU26" s="8">
        <f t="shared" si="20"/>
        <v>20</v>
      </c>
      <c r="AV26" s="8">
        <f t="shared" si="20"/>
        <v>20</v>
      </c>
      <c r="AW26" s="8">
        <f t="shared" si="20"/>
        <v>20</v>
      </c>
      <c r="AX26" s="8">
        <f t="shared" si="20"/>
        <v>19</v>
      </c>
      <c r="AY26" s="8">
        <f t="shared" si="20"/>
        <v>21</v>
      </c>
      <c r="AZ26" s="8">
        <f t="shared" si="18"/>
        <v>15</v>
      </c>
      <c r="BA26" s="8">
        <f t="shared" si="18"/>
        <v>17</v>
      </c>
    </row>
    <row r="27" spans="1:53" ht="12" customHeight="1" x14ac:dyDescent="0.2">
      <c r="A27" s="9" t="s">
        <v>19</v>
      </c>
      <c r="B27" s="14">
        <v>3229510</v>
      </c>
      <c r="C27" s="14">
        <v>3380333</v>
      </c>
      <c r="D27" s="14">
        <v>3317988</v>
      </c>
      <c r="E27" s="14">
        <v>3436126</v>
      </c>
      <c r="F27" s="14">
        <v>3501124</v>
      </c>
      <c r="G27" s="14">
        <v>3403056</v>
      </c>
      <c r="H27" s="14">
        <v>3417833</v>
      </c>
      <c r="I27" s="14">
        <v>4054444</v>
      </c>
      <c r="J27" s="14">
        <v>3420768</v>
      </c>
      <c r="K27" s="14">
        <v>2343440</v>
      </c>
      <c r="L27" s="14">
        <v>2763672</v>
      </c>
      <c r="M27" s="14">
        <v>3220969</v>
      </c>
      <c r="N27" s="14">
        <v>3361084</v>
      </c>
      <c r="O27" s="14">
        <v>563</v>
      </c>
      <c r="P27" s="14">
        <v>588</v>
      </c>
      <c r="Q27" s="14">
        <v>639</v>
      </c>
      <c r="R27" s="14">
        <v>663</v>
      </c>
      <c r="S27" s="14">
        <v>683</v>
      </c>
      <c r="T27" s="14">
        <v>669</v>
      </c>
      <c r="U27" s="14">
        <v>685</v>
      </c>
      <c r="V27" s="14">
        <v>679</v>
      </c>
      <c r="W27" s="14">
        <v>759</v>
      </c>
      <c r="X27" s="16">
        <v>844</v>
      </c>
      <c r="Y27" s="16">
        <v>905</v>
      </c>
      <c r="Z27" s="16">
        <v>829</v>
      </c>
      <c r="AA27" s="16">
        <v>910</v>
      </c>
      <c r="AB27" s="4">
        <f t="shared" si="21"/>
        <v>1445535.5595026643</v>
      </c>
      <c r="AC27" s="4">
        <f t="shared" si="21"/>
        <v>1448714.1428571427</v>
      </c>
      <c r="AD27" s="4">
        <f t="shared" si="21"/>
        <v>1308502.3098591547</v>
      </c>
      <c r="AE27" s="4">
        <f t="shared" si="21"/>
        <v>1306038.8416289594</v>
      </c>
      <c r="AF27" s="4">
        <f t="shared" si="21"/>
        <v>1291776.3513909224</v>
      </c>
      <c r="AG27" s="4">
        <f t="shared" si="21"/>
        <v>1281868.6278026905</v>
      </c>
      <c r="AH27" s="4">
        <f t="shared" si="21"/>
        <v>1257363.381021898</v>
      </c>
      <c r="AI27" s="22">
        <f t="shared" si="21"/>
        <v>1504742.1030927836</v>
      </c>
      <c r="AJ27" s="22">
        <f t="shared" si="21"/>
        <v>1135749.0592885376</v>
      </c>
      <c r="AK27" s="22">
        <f t="shared" si="23"/>
        <v>699700.09478672978</v>
      </c>
      <c r="AL27" s="22">
        <f t="shared" si="22"/>
        <v>769552.86629834259</v>
      </c>
      <c r="AM27" s="22">
        <f t="shared" si="19"/>
        <v>979112.41013268998</v>
      </c>
      <c r="AN27" s="22">
        <f t="shared" si="19"/>
        <v>930761.72307692305</v>
      </c>
      <c r="AO27" s="8">
        <f t="shared" si="11"/>
        <v>3</v>
      </c>
      <c r="AP27" s="8">
        <f t="shared" si="12"/>
        <v>5</v>
      </c>
      <c r="AQ27" s="8">
        <f t="shared" si="13"/>
        <v>7</v>
      </c>
      <c r="AR27" s="8">
        <f t="shared" si="14"/>
        <v>5</v>
      </c>
      <c r="AS27" s="8">
        <f t="shared" si="15"/>
        <v>6</v>
      </c>
      <c r="AT27" s="8">
        <f t="shared" si="16"/>
        <v>6</v>
      </c>
      <c r="AU27" s="8">
        <f t="shared" si="20"/>
        <v>6</v>
      </c>
      <c r="AV27" s="8">
        <f t="shared" si="20"/>
        <v>2</v>
      </c>
      <c r="AW27" s="8">
        <f t="shared" si="20"/>
        <v>9</v>
      </c>
      <c r="AX27" s="8">
        <f t="shared" si="20"/>
        <v>9</v>
      </c>
      <c r="AY27" s="8">
        <f t="shared" si="20"/>
        <v>10</v>
      </c>
      <c r="AZ27" s="8">
        <f t="shared" si="18"/>
        <v>7</v>
      </c>
      <c r="BA27" s="8">
        <f t="shared" si="18"/>
        <v>10</v>
      </c>
    </row>
    <row r="28" spans="1:53" ht="12" customHeight="1" x14ac:dyDescent="0.2">
      <c r="A28" s="9" t="s">
        <v>20</v>
      </c>
      <c r="B28" s="14">
        <v>2199044</v>
      </c>
      <c r="C28" s="14">
        <v>2322918</v>
      </c>
      <c r="D28" s="14">
        <v>2353739</v>
      </c>
      <c r="E28" s="14">
        <v>2674347</v>
      </c>
      <c r="F28" s="14">
        <v>2512298</v>
      </c>
      <c r="G28" s="14">
        <v>2194898</v>
      </c>
      <c r="H28" s="14">
        <v>2030777</v>
      </c>
      <c r="I28" s="14">
        <v>2471306</v>
      </c>
      <c r="J28" s="14">
        <v>2373564</v>
      </c>
      <c r="K28" s="14">
        <v>1488320</v>
      </c>
      <c r="L28" s="14">
        <v>1788453</v>
      </c>
      <c r="M28" s="14">
        <v>1938007</v>
      </c>
      <c r="N28" s="14">
        <v>1738305</v>
      </c>
      <c r="O28" s="14">
        <v>813</v>
      </c>
      <c r="P28" s="14">
        <v>818</v>
      </c>
      <c r="Q28" s="14">
        <v>844</v>
      </c>
      <c r="R28" s="14">
        <v>673</v>
      </c>
      <c r="S28" s="14">
        <v>817</v>
      </c>
      <c r="T28" s="14">
        <v>654</v>
      </c>
      <c r="U28" s="14">
        <v>881</v>
      </c>
      <c r="V28" s="14">
        <v>680</v>
      </c>
      <c r="W28" s="14">
        <v>803</v>
      </c>
      <c r="X28" s="14">
        <v>900</v>
      </c>
      <c r="Y28" s="14">
        <v>921</v>
      </c>
      <c r="Z28" s="14">
        <v>838</v>
      </c>
      <c r="AA28" s="14">
        <v>781</v>
      </c>
      <c r="AB28" s="4">
        <f t="shared" si="21"/>
        <v>681622.49446494458</v>
      </c>
      <c r="AC28" s="4">
        <f t="shared" si="21"/>
        <v>715617.77017114917</v>
      </c>
      <c r="AD28" s="4">
        <f t="shared" si="21"/>
        <v>702775.15165876783</v>
      </c>
      <c r="AE28" s="4">
        <f t="shared" si="21"/>
        <v>1001389.9613670133</v>
      </c>
      <c r="AF28" s="4">
        <f t="shared" si="21"/>
        <v>774907.09424724604</v>
      </c>
      <c r="AG28" s="4">
        <f t="shared" si="21"/>
        <v>845740.51376146788</v>
      </c>
      <c r="AH28" s="4">
        <f t="shared" si="21"/>
        <v>580880.59477866068</v>
      </c>
      <c r="AI28" s="22">
        <f t="shared" si="21"/>
        <v>915836.92941176472</v>
      </c>
      <c r="AJ28" s="22">
        <f t="shared" si="21"/>
        <v>744879.36239103368</v>
      </c>
      <c r="AK28" s="22">
        <f t="shared" si="23"/>
        <v>416729.59999999998</v>
      </c>
      <c r="AL28" s="22">
        <f t="shared" si="22"/>
        <v>489348.70358306187</v>
      </c>
      <c r="AM28" s="22">
        <f t="shared" si="19"/>
        <v>582789.69451073988</v>
      </c>
      <c r="AN28" s="22">
        <f t="shared" si="19"/>
        <v>560887.14468629961</v>
      </c>
      <c r="AO28" s="8">
        <f t="shared" si="11"/>
        <v>31</v>
      </c>
      <c r="AP28" s="8">
        <f t="shared" si="12"/>
        <v>30</v>
      </c>
      <c r="AQ28" s="8">
        <f t="shared" si="13"/>
        <v>31</v>
      </c>
      <c r="AR28" s="8">
        <f t="shared" si="14"/>
        <v>16</v>
      </c>
      <c r="AS28" s="8">
        <f t="shared" si="15"/>
        <v>22</v>
      </c>
      <c r="AT28" s="8">
        <f t="shared" si="16"/>
        <v>19</v>
      </c>
      <c r="AU28" s="8">
        <f t="shared" si="20"/>
        <v>28</v>
      </c>
      <c r="AV28" s="8">
        <f t="shared" si="20"/>
        <v>14</v>
      </c>
      <c r="AW28" s="8">
        <f t="shared" si="20"/>
        <v>19</v>
      </c>
      <c r="AX28" s="8">
        <f t="shared" si="20"/>
        <v>25</v>
      </c>
      <c r="AY28" s="8">
        <f t="shared" si="20"/>
        <v>23</v>
      </c>
      <c r="AZ28" s="8">
        <f t="shared" si="18"/>
        <v>21</v>
      </c>
      <c r="BA28" s="8">
        <f t="shared" si="18"/>
        <v>27</v>
      </c>
    </row>
    <row r="29" spans="1:53" ht="12" customHeight="1" x14ac:dyDescent="0.2">
      <c r="A29" s="9" t="s">
        <v>21</v>
      </c>
      <c r="B29" s="14">
        <v>5524505</v>
      </c>
      <c r="C29" s="14">
        <v>5481034</v>
      </c>
      <c r="D29" s="14">
        <v>5502646</v>
      </c>
      <c r="E29" s="14">
        <v>5551058</v>
      </c>
      <c r="F29" s="14">
        <v>5386332</v>
      </c>
      <c r="G29" s="14">
        <v>5733633</v>
      </c>
      <c r="H29" s="14">
        <v>5677331</v>
      </c>
      <c r="I29" s="14">
        <v>5553836</v>
      </c>
      <c r="J29" s="14">
        <v>5043138</v>
      </c>
      <c r="K29" s="14">
        <v>3291918</v>
      </c>
      <c r="L29" s="14">
        <v>3611380</v>
      </c>
      <c r="M29" s="14">
        <v>3484405</v>
      </c>
      <c r="N29" s="14">
        <v>4177019</v>
      </c>
      <c r="O29" s="14">
        <v>1288</v>
      </c>
      <c r="P29" s="14">
        <v>1279</v>
      </c>
      <c r="Q29" s="14">
        <v>1267</v>
      </c>
      <c r="R29" s="14">
        <v>1366</v>
      </c>
      <c r="S29" s="14">
        <v>1016</v>
      </c>
      <c r="T29" s="14">
        <v>1083</v>
      </c>
      <c r="U29" s="14">
        <v>1093</v>
      </c>
      <c r="V29" s="14">
        <v>1058</v>
      </c>
      <c r="W29" s="14">
        <v>1011</v>
      </c>
      <c r="X29" s="14">
        <v>1030</v>
      </c>
      <c r="Y29" s="14">
        <v>1281</v>
      </c>
      <c r="Z29" s="14">
        <v>1030</v>
      </c>
      <c r="AA29" s="14">
        <v>1003</v>
      </c>
      <c r="AB29" s="4">
        <f t="shared" si="21"/>
        <v>1080881.4130434783</v>
      </c>
      <c r="AC29" s="4">
        <f t="shared" si="21"/>
        <v>1079922.2580140734</v>
      </c>
      <c r="AD29" s="4">
        <f t="shared" si="21"/>
        <v>1094448.9281767956</v>
      </c>
      <c r="AE29" s="4">
        <f t="shared" si="21"/>
        <v>1024060.4802342607</v>
      </c>
      <c r="AF29" s="4">
        <f t="shared" si="21"/>
        <v>1335979.9842519686</v>
      </c>
      <c r="AG29" s="4">
        <f t="shared" si="21"/>
        <v>1334141.7506925208</v>
      </c>
      <c r="AH29" s="4">
        <f t="shared" si="21"/>
        <v>1308954.6312900274</v>
      </c>
      <c r="AI29" s="22">
        <f t="shared" si="21"/>
        <v>1322841.8449905482</v>
      </c>
      <c r="AJ29" s="22">
        <f t="shared" si="21"/>
        <v>1257043.2997032641</v>
      </c>
      <c r="AK29" s="22">
        <f t="shared" si="23"/>
        <v>805401.29708737868</v>
      </c>
      <c r="AL29" s="22">
        <f t="shared" si="22"/>
        <v>710435.40983606549</v>
      </c>
      <c r="AM29" s="22">
        <f t="shared" si="19"/>
        <v>852495.20388349518</v>
      </c>
      <c r="AN29" s="22">
        <f t="shared" si="19"/>
        <v>1049460.4067796611</v>
      </c>
      <c r="AO29" s="8">
        <f t="shared" si="11"/>
        <v>13</v>
      </c>
      <c r="AP29" s="8">
        <f t="shared" si="12"/>
        <v>12</v>
      </c>
      <c r="AQ29" s="8">
        <f t="shared" si="13"/>
        <v>12</v>
      </c>
      <c r="AR29" s="8">
        <f t="shared" si="14"/>
        <v>14</v>
      </c>
      <c r="AS29" s="8">
        <f t="shared" si="15"/>
        <v>5</v>
      </c>
      <c r="AT29" s="8">
        <f t="shared" si="16"/>
        <v>5</v>
      </c>
      <c r="AU29" s="8">
        <f t="shared" si="20"/>
        <v>5</v>
      </c>
      <c r="AV29" s="8">
        <f t="shared" si="20"/>
        <v>6</v>
      </c>
      <c r="AW29" s="8">
        <f t="shared" si="20"/>
        <v>6</v>
      </c>
      <c r="AX29" s="8">
        <f t="shared" si="20"/>
        <v>4</v>
      </c>
      <c r="AY29" s="8">
        <f t="shared" si="20"/>
        <v>12</v>
      </c>
      <c r="AZ29" s="8">
        <f t="shared" si="18"/>
        <v>10</v>
      </c>
      <c r="BA29" s="8">
        <f t="shared" si="18"/>
        <v>6</v>
      </c>
    </row>
    <row r="30" spans="1:53" ht="12" customHeight="1" x14ac:dyDescent="0.2">
      <c r="A30" s="10" t="s">
        <v>0</v>
      </c>
      <c r="B30" s="15">
        <v>6546853</v>
      </c>
      <c r="C30" s="15">
        <v>6861566</v>
      </c>
      <c r="D30" s="15">
        <v>6661309</v>
      </c>
      <c r="E30" s="15">
        <v>6754909</v>
      </c>
      <c r="F30" s="15">
        <v>6531510</v>
      </c>
      <c r="G30" s="15">
        <v>6152723</v>
      </c>
      <c r="H30" s="15">
        <v>5887307</v>
      </c>
      <c r="I30" s="15">
        <v>6113505</v>
      </c>
      <c r="J30" s="15">
        <v>5804524</v>
      </c>
      <c r="K30" s="15">
        <v>3735811</v>
      </c>
      <c r="L30" s="15">
        <v>5149908</v>
      </c>
      <c r="M30" s="15">
        <v>4285020</v>
      </c>
      <c r="N30" s="15">
        <v>5165851</v>
      </c>
      <c r="O30" s="15">
        <v>1702</v>
      </c>
      <c r="P30" s="15">
        <v>1279</v>
      </c>
      <c r="Q30" s="15">
        <v>1235</v>
      </c>
      <c r="R30" s="15">
        <v>1340</v>
      </c>
      <c r="S30" s="15">
        <v>1293</v>
      </c>
      <c r="T30" s="15">
        <v>1287</v>
      </c>
      <c r="U30" s="15">
        <v>1309</v>
      </c>
      <c r="V30" s="15">
        <v>1337</v>
      </c>
      <c r="W30" s="21">
        <v>1276</v>
      </c>
      <c r="X30" s="15">
        <v>1341</v>
      </c>
      <c r="Y30" s="15">
        <v>1344</v>
      </c>
      <c r="Z30" s="15">
        <v>2082</v>
      </c>
      <c r="AA30" s="15">
        <v>2254</v>
      </c>
      <c r="AB30" s="6">
        <f t="shared" si="21"/>
        <v>969334.28672150406</v>
      </c>
      <c r="AC30" s="6">
        <f t="shared" si="21"/>
        <v>1351926.9992181391</v>
      </c>
      <c r="AD30" s="6">
        <f t="shared" si="21"/>
        <v>1359230.662348178</v>
      </c>
      <c r="AE30" s="6">
        <f t="shared" si="21"/>
        <v>1270326.1701492537</v>
      </c>
      <c r="AF30" s="6">
        <f t="shared" si="21"/>
        <v>1272962.5058004642</v>
      </c>
      <c r="AG30" s="6">
        <f t="shared" si="21"/>
        <v>1204728.979020979</v>
      </c>
      <c r="AH30" s="6">
        <f t="shared" si="21"/>
        <v>1133385.3048128341</v>
      </c>
      <c r="AI30" s="23">
        <f t="shared" si="21"/>
        <v>1152283.6649214658</v>
      </c>
      <c r="AJ30" s="23">
        <f t="shared" si="21"/>
        <v>1146348</v>
      </c>
      <c r="AK30" s="23">
        <f t="shared" si="23"/>
        <v>702031.59731543623</v>
      </c>
      <c r="AL30" s="23">
        <f t="shared" si="22"/>
        <v>965607.75</v>
      </c>
      <c r="AM30" s="23">
        <f t="shared" si="19"/>
        <v>518647.95389048988</v>
      </c>
      <c r="AN30" s="23">
        <f t="shared" si="19"/>
        <v>577548.55900621123</v>
      </c>
      <c r="AO30" s="12">
        <f t="shared" si="11"/>
        <v>19</v>
      </c>
      <c r="AP30" s="12">
        <f t="shared" si="12"/>
        <v>7</v>
      </c>
      <c r="AQ30" s="12">
        <f t="shared" si="13"/>
        <v>6</v>
      </c>
      <c r="AR30" s="12">
        <f t="shared" si="14"/>
        <v>6</v>
      </c>
      <c r="AS30" s="12">
        <f t="shared" si="15"/>
        <v>7</v>
      </c>
      <c r="AT30" s="12">
        <f t="shared" si="16"/>
        <v>7</v>
      </c>
      <c r="AU30" s="12">
        <f t="shared" si="20"/>
        <v>9</v>
      </c>
      <c r="AV30" s="12">
        <f t="shared" si="20"/>
        <v>8</v>
      </c>
      <c r="AW30" s="12">
        <f t="shared" si="20"/>
        <v>8</v>
      </c>
      <c r="AX30" s="12">
        <f t="shared" si="20"/>
        <v>8</v>
      </c>
      <c r="AY30" s="12">
        <f t="shared" si="20"/>
        <v>3</v>
      </c>
      <c r="AZ30" s="12">
        <f t="shared" si="18"/>
        <v>26</v>
      </c>
      <c r="BA30" s="12">
        <f t="shared" si="18"/>
        <v>26</v>
      </c>
    </row>
    <row r="31" spans="1:53" ht="12" customHeight="1" x14ac:dyDescent="0.2">
      <c r="A31" s="9" t="s">
        <v>22</v>
      </c>
      <c r="B31" s="14">
        <v>6061296</v>
      </c>
      <c r="C31" s="14">
        <v>6283860</v>
      </c>
      <c r="D31" s="14">
        <v>5957859</v>
      </c>
      <c r="E31" s="14">
        <v>5958529</v>
      </c>
      <c r="F31" s="14">
        <v>5503221</v>
      </c>
      <c r="G31" s="14">
        <v>4561774</v>
      </c>
      <c r="H31" s="14">
        <v>5447220</v>
      </c>
      <c r="I31" s="14">
        <v>5068928</v>
      </c>
      <c r="J31" s="16" t="s">
        <v>39</v>
      </c>
      <c r="K31" s="14">
        <v>3661534</v>
      </c>
      <c r="L31" s="14">
        <v>1510402</v>
      </c>
      <c r="M31" s="14">
        <v>4466445</v>
      </c>
      <c r="N31" s="14">
        <v>4706792</v>
      </c>
      <c r="O31" s="14">
        <v>1583</v>
      </c>
      <c r="P31" s="14">
        <v>1522</v>
      </c>
      <c r="Q31" s="14">
        <v>1573</v>
      </c>
      <c r="R31" s="14">
        <v>1701</v>
      </c>
      <c r="S31" s="14">
        <v>1723</v>
      </c>
      <c r="T31" s="14">
        <v>1377</v>
      </c>
      <c r="U31" s="14">
        <v>1609</v>
      </c>
      <c r="V31" s="14">
        <v>1572</v>
      </c>
      <c r="W31" s="16" t="s">
        <v>39</v>
      </c>
      <c r="X31" s="14">
        <v>1881</v>
      </c>
      <c r="Y31" s="14">
        <v>1121</v>
      </c>
      <c r="Z31" s="14">
        <v>1175</v>
      </c>
      <c r="AA31" s="14">
        <v>1849</v>
      </c>
      <c r="AB31" s="4">
        <f t="shared" ref="AB31:AI34" si="24">(B31/O31)*252</f>
        <v>964906.24889450416</v>
      </c>
      <c r="AC31" s="4">
        <f t="shared" si="24"/>
        <v>1040428.8567674112</v>
      </c>
      <c r="AD31" s="4">
        <f t="shared" si="24"/>
        <v>954469.46471710107</v>
      </c>
      <c r="AE31" s="4">
        <f t="shared" si="24"/>
        <v>882745.03703703696</v>
      </c>
      <c r="AF31" s="4">
        <f t="shared" si="24"/>
        <v>804882.00348229834</v>
      </c>
      <c r="AG31" s="4">
        <f t="shared" si="24"/>
        <v>834834.45751633984</v>
      </c>
      <c r="AH31" s="4">
        <f t="shared" si="24"/>
        <v>853138.24735860783</v>
      </c>
      <c r="AI31" s="22">
        <f t="shared" si="24"/>
        <v>812576.24427480914</v>
      </c>
      <c r="AJ31" s="22" t="s">
        <v>39</v>
      </c>
      <c r="AK31" s="22">
        <f t="shared" si="23"/>
        <v>490540.44019138755</v>
      </c>
      <c r="AL31" s="22">
        <f t="shared" si="22"/>
        <v>339537.29170383583</v>
      </c>
      <c r="AM31" s="22">
        <f t="shared" si="19"/>
        <v>957909.90638297878</v>
      </c>
      <c r="AN31" s="22">
        <f t="shared" si="19"/>
        <v>641488.147106544</v>
      </c>
      <c r="AO31" s="8">
        <f t="shared" si="11"/>
        <v>20</v>
      </c>
      <c r="AP31" s="8">
        <f t="shared" si="12"/>
        <v>15</v>
      </c>
      <c r="AQ31" s="8">
        <f t="shared" si="13"/>
        <v>17</v>
      </c>
      <c r="AR31" s="8">
        <f t="shared" si="14"/>
        <v>18</v>
      </c>
      <c r="AS31" s="8">
        <f t="shared" si="15"/>
        <v>19</v>
      </c>
      <c r="AT31" s="8">
        <f t="shared" si="16"/>
        <v>20</v>
      </c>
      <c r="AU31" s="8">
        <f t="shared" si="20"/>
        <v>19</v>
      </c>
      <c r="AV31" s="8">
        <f t="shared" si="20"/>
        <v>19</v>
      </c>
      <c r="AW31" s="8" t="s">
        <v>39</v>
      </c>
      <c r="AX31" s="8">
        <f t="shared" si="20"/>
        <v>16</v>
      </c>
      <c r="AY31" s="8">
        <f t="shared" si="20"/>
        <v>30</v>
      </c>
      <c r="AZ31" s="8">
        <f t="shared" si="18"/>
        <v>8</v>
      </c>
      <c r="BA31" s="8">
        <f t="shared" si="18"/>
        <v>20</v>
      </c>
    </row>
    <row r="32" spans="1:53" ht="12" customHeight="1" x14ac:dyDescent="0.2">
      <c r="A32" s="9" t="s">
        <v>23</v>
      </c>
      <c r="B32" s="14">
        <f>839222+255423+250846+25031+11340+460314+0+3719603+48978</f>
        <v>5610757</v>
      </c>
      <c r="C32" s="14">
        <f>904031+285373+311287+25450+9123+395256+0+3754773+14355</f>
        <v>5699648</v>
      </c>
      <c r="D32" s="14">
        <v>5395849</v>
      </c>
      <c r="E32" s="14">
        <v>5260362</v>
      </c>
      <c r="F32" s="14">
        <v>4785110</v>
      </c>
      <c r="G32" s="14">
        <v>5009700</v>
      </c>
      <c r="H32" s="14">
        <v>5504651</v>
      </c>
      <c r="I32" s="14">
        <v>3052528</v>
      </c>
      <c r="J32" s="16">
        <v>2997039</v>
      </c>
      <c r="K32" s="14">
        <v>2123715</v>
      </c>
      <c r="L32" s="14">
        <v>2673215</v>
      </c>
      <c r="M32" s="14">
        <v>3341827</v>
      </c>
      <c r="N32" s="14">
        <v>3743502</v>
      </c>
      <c r="O32" s="14">
        <v>1945</v>
      </c>
      <c r="P32" s="14">
        <v>1960</v>
      </c>
      <c r="Q32" s="14">
        <v>1811</v>
      </c>
      <c r="R32" s="14">
        <v>1842</v>
      </c>
      <c r="S32" s="14">
        <v>1816</v>
      </c>
      <c r="T32" s="14">
        <v>1966</v>
      </c>
      <c r="U32" s="14">
        <v>1943</v>
      </c>
      <c r="V32" s="14">
        <v>2347</v>
      </c>
      <c r="W32" s="16">
        <v>2378</v>
      </c>
      <c r="X32" s="14">
        <v>2723</v>
      </c>
      <c r="Y32" s="14">
        <v>2853</v>
      </c>
      <c r="Z32" s="14">
        <v>2853</v>
      </c>
      <c r="AA32" s="14">
        <v>2943</v>
      </c>
      <c r="AB32" s="4">
        <f t="shared" si="24"/>
        <v>726946.4082262211</v>
      </c>
      <c r="AC32" s="4">
        <f t="shared" si="24"/>
        <v>732811.88571428566</v>
      </c>
      <c r="AD32" s="4">
        <f t="shared" si="24"/>
        <v>750830.45168415247</v>
      </c>
      <c r="AE32" s="4">
        <f t="shared" si="24"/>
        <v>719658.64495114004</v>
      </c>
      <c r="AF32" s="4">
        <f t="shared" si="24"/>
        <v>664013.06167400884</v>
      </c>
      <c r="AG32" s="4">
        <f t="shared" si="24"/>
        <v>642138.55544252286</v>
      </c>
      <c r="AH32" s="4">
        <f t="shared" si="24"/>
        <v>713933.11991765315</v>
      </c>
      <c r="AI32" s="22">
        <f t="shared" si="24"/>
        <v>327753.32594801876</v>
      </c>
      <c r="AJ32" s="22">
        <f>(J32/W32)*252</f>
        <v>317600.43229604705</v>
      </c>
      <c r="AK32" s="22">
        <f t="shared" si="23"/>
        <v>196539.17737789202</v>
      </c>
      <c r="AL32" s="22">
        <f t="shared" si="22"/>
        <v>236119.93690851735</v>
      </c>
      <c r="AM32" s="22">
        <f t="shared" si="19"/>
        <v>295177.14826498419</v>
      </c>
      <c r="AN32" s="22">
        <f t="shared" si="19"/>
        <v>320544.51376146788</v>
      </c>
      <c r="AO32" s="8">
        <f t="shared" si="11"/>
        <v>29</v>
      </c>
      <c r="AP32" s="8">
        <f t="shared" si="12"/>
        <v>29</v>
      </c>
      <c r="AQ32" s="8">
        <f t="shared" si="13"/>
        <v>29</v>
      </c>
      <c r="AR32" s="8">
        <f t="shared" si="14"/>
        <v>30</v>
      </c>
      <c r="AS32" s="8">
        <f t="shared" si="15"/>
        <v>28</v>
      </c>
      <c r="AT32" s="8">
        <f t="shared" si="16"/>
        <v>29</v>
      </c>
      <c r="AU32" s="8">
        <f t="shared" si="20"/>
        <v>23</v>
      </c>
      <c r="AV32" s="8">
        <f t="shared" si="20"/>
        <v>31</v>
      </c>
      <c r="AW32" s="8">
        <f t="shared" si="20"/>
        <v>30</v>
      </c>
      <c r="AX32" s="8">
        <f t="shared" si="20"/>
        <v>30</v>
      </c>
      <c r="AY32" s="8">
        <f t="shared" si="20"/>
        <v>32</v>
      </c>
      <c r="AZ32" s="8">
        <f t="shared" si="18"/>
        <v>31</v>
      </c>
      <c r="BA32" s="8">
        <f t="shared" si="18"/>
        <v>32</v>
      </c>
    </row>
    <row r="33" spans="1:53" ht="12" customHeight="1" x14ac:dyDescent="0.2">
      <c r="A33" s="11" t="s">
        <v>24</v>
      </c>
      <c r="B33" s="14">
        <v>7972090</v>
      </c>
      <c r="C33" s="14">
        <v>7085937</v>
      </c>
      <c r="D33" s="14">
        <v>7221107</v>
      </c>
      <c r="E33" s="14">
        <v>7058839</v>
      </c>
      <c r="F33" s="14">
        <v>7126556</v>
      </c>
      <c r="G33" s="14">
        <v>7123309</v>
      </c>
      <c r="H33" s="14">
        <v>6939201</v>
      </c>
      <c r="I33" s="14">
        <v>6838818</v>
      </c>
      <c r="J33" s="16">
        <v>6376172</v>
      </c>
      <c r="K33" s="14">
        <v>3981475</v>
      </c>
      <c r="L33" s="14">
        <v>4364879</v>
      </c>
      <c r="M33" s="14">
        <v>4924992</v>
      </c>
      <c r="N33" s="14">
        <v>5287948</v>
      </c>
      <c r="O33" s="14">
        <v>1814</v>
      </c>
      <c r="P33" s="14">
        <v>1993</v>
      </c>
      <c r="Q33" s="14">
        <v>1469</v>
      </c>
      <c r="R33" s="14">
        <v>1640</v>
      </c>
      <c r="S33" s="14">
        <v>1662</v>
      </c>
      <c r="T33" s="14">
        <v>1721</v>
      </c>
      <c r="U33" s="14">
        <v>1700</v>
      </c>
      <c r="V33" s="14">
        <v>1691</v>
      </c>
      <c r="W33" s="16">
        <v>1424</v>
      </c>
      <c r="X33" s="14">
        <v>1777</v>
      </c>
      <c r="Y33" s="14">
        <v>1673</v>
      </c>
      <c r="Z33" s="14">
        <v>1873</v>
      </c>
      <c r="AA33" s="14">
        <v>1649</v>
      </c>
      <c r="AB33" s="4">
        <f t="shared" si="24"/>
        <v>1107478.8754134511</v>
      </c>
      <c r="AC33" s="4">
        <f t="shared" si="24"/>
        <v>895963.93577521329</v>
      </c>
      <c r="AD33" s="4">
        <f t="shared" si="24"/>
        <v>1238746.7420013614</v>
      </c>
      <c r="AE33" s="4">
        <f t="shared" si="24"/>
        <v>1084650.8707317074</v>
      </c>
      <c r="AF33" s="4">
        <f t="shared" si="24"/>
        <v>1080560.8375451262</v>
      </c>
      <c r="AG33" s="4">
        <f t="shared" si="24"/>
        <v>1043041.1783846602</v>
      </c>
      <c r="AH33" s="4">
        <f t="shared" si="24"/>
        <v>1028634.5011764705</v>
      </c>
      <c r="AI33" s="22">
        <f t="shared" si="24"/>
        <v>1019149.6960378474</v>
      </c>
      <c r="AJ33" s="22">
        <f>(J33/W33)*252</f>
        <v>1128367.5168539325</v>
      </c>
      <c r="AK33" s="22">
        <f t="shared" si="23"/>
        <v>564621.10298255482</v>
      </c>
      <c r="AL33" s="22">
        <f t="shared" si="22"/>
        <v>657471.31380753138</v>
      </c>
      <c r="AM33" s="22">
        <f t="shared" si="19"/>
        <v>662625.72557394556</v>
      </c>
      <c r="AN33" s="22">
        <f t="shared" si="19"/>
        <v>808103.63614311698</v>
      </c>
      <c r="AO33" s="8">
        <f t="shared" si="11"/>
        <v>12</v>
      </c>
      <c r="AP33" s="8">
        <f t="shared" si="12"/>
        <v>21</v>
      </c>
      <c r="AQ33" s="8">
        <f t="shared" si="13"/>
        <v>9</v>
      </c>
      <c r="AR33" s="8">
        <f t="shared" si="14"/>
        <v>10</v>
      </c>
      <c r="AS33" s="8">
        <f t="shared" si="15"/>
        <v>10</v>
      </c>
      <c r="AT33" s="8">
        <f t="shared" si="16"/>
        <v>14</v>
      </c>
      <c r="AU33" s="8">
        <f t="shared" si="20"/>
        <v>12</v>
      </c>
      <c r="AV33" s="8">
        <f t="shared" si="20"/>
        <v>11</v>
      </c>
      <c r="AW33" s="8">
        <f t="shared" si="20"/>
        <v>10</v>
      </c>
      <c r="AX33" s="8">
        <f t="shared" si="20"/>
        <v>12</v>
      </c>
      <c r="AY33" s="8">
        <f t="shared" si="20"/>
        <v>14</v>
      </c>
      <c r="AZ33" s="8">
        <f t="shared" si="18"/>
        <v>17</v>
      </c>
      <c r="BA33" s="8">
        <f t="shared" si="18"/>
        <v>12</v>
      </c>
    </row>
    <row r="34" spans="1:53" ht="12" customHeight="1" x14ac:dyDescent="0.2">
      <c r="A34" s="9" t="s">
        <v>25</v>
      </c>
      <c r="B34" s="14">
        <v>2579304</v>
      </c>
      <c r="C34" s="14">
        <v>2699893</v>
      </c>
      <c r="D34" s="14">
        <v>2751210</v>
      </c>
      <c r="E34" s="14">
        <v>2873589</v>
      </c>
      <c r="F34" s="14">
        <v>2848699</v>
      </c>
      <c r="G34" s="14">
        <v>2707898</v>
      </c>
      <c r="H34" s="14">
        <v>2277832</v>
      </c>
      <c r="I34" s="14">
        <v>2487313</v>
      </c>
      <c r="J34" s="16">
        <v>2089604</v>
      </c>
      <c r="K34" s="14">
        <v>1382418</v>
      </c>
      <c r="L34" s="14">
        <v>1550723</v>
      </c>
      <c r="M34" s="14">
        <v>1784107</v>
      </c>
      <c r="N34" s="14">
        <v>2041145</v>
      </c>
      <c r="O34" s="14">
        <v>886</v>
      </c>
      <c r="P34" s="14">
        <v>871</v>
      </c>
      <c r="Q34" s="14">
        <v>888</v>
      </c>
      <c r="R34" s="14">
        <v>915</v>
      </c>
      <c r="S34" s="14">
        <v>1046</v>
      </c>
      <c r="T34" s="14">
        <v>923</v>
      </c>
      <c r="U34" s="14">
        <v>1007</v>
      </c>
      <c r="V34" s="14">
        <v>896</v>
      </c>
      <c r="W34" s="16">
        <v>920</v>
      </c>
      <c r="X34" s="14">
        <v>988</v>
      </c>
      <c r="Y34" s="14">
        <v>849</v>
      </c>
      <c r="Z34" s="14">
        <v>815</v>
      </c>
      <c r="AA34" s="14">
        <v>881</v>
      </c>
      <c r="AB34" s="4">
        <f t="shared" si="24"/>
        <v>733616.9390519188</v>
      </c>
      <c r="AC34" s="4">
        <f t="shared" si="24"/>
        <v>781140.11021814006</v>
      </c>
      <c r="AD34" s="4">
        <f t="shared" si="24"/>
        <v>780748.78378378379</v>
      </c>
      <c r="AE34" s="4">
        <f t="shared" si="24"/>
        <v>791414.675409836</v>
      </c>
      <c r="AF34" s="4">
        <f t="shared" si="24"/>
        <v>686302.24474187382</v>
      </c>
      <c r="AG34" s="4">
        <f t="shared" si="24"/>
        <v>739317.76381365105</v>
      </c>
      <c r="AH34" s="4">
        <f t="shared" si="24"/>
        <v>570023.49950347561</v>
      </c>
      <c r="AI34" s="22">
        <f t="shared" si="24"/>
        <v>699556.78125</v>
      </c>
      <c r="AJ34" s="22">
        <f>(J34/W34)*252</f>
        <v>572369.7913043478</v>
      </c>
      <c r="AK34" s="22">
        <f t="shared" si="23"/>
        <v>352600.54251012142</v>
      </c>
      <c r="AL34" s="22">
        <f t="shared" si="22"/>
        <v>460285.27208480571</v>
      </c>
      <c r="AM34" s="22">
        <f t="shared" si="19"/>
        <v>551650.26257668715</v>
      </c>
      <c r="AN34" s="22">
        <f t="shared" si="19"/>
        <v>583846.24290578882</v>
      </c>
      <c r="AO34" s="8">
        <f t="shared" si="11"/>
        <v>28</v>
      </c>
      <c r="AP34" s="8">
        <f t="shared" si="12"/>
        <v>27</v>
      </c>
      <c r="AQ34" s="8">
        <f t="shared" si="13"/>
        <v>27</v>
      </c>
      <c r="AR34" s="8">
        <f t="shared" si="14"/>
        <v>26</v>
      </c>
      <c r="AS34" s="8">
        <f t="shared" si="15"/>
        <v>27</v>
      </c>
      <c r="AT34" s="8">
        <f t="shared" si="16"/>
        <v>24</v>
      </c>
      <c r="AU34" s="8">
        <f t="shared" si="20"/>
        <v>29</v>
      </c>
      <c r="AV34" s="8">
        <f t="shared" si="20"/>
        <v>24</v>
      </c>
      <c r="AW34" s="8">
        <f t="shared" si="20"/>
        <v>24</v>
      </c>
      <c r="AX34" s="8">
        <f t="shared" si="20"/>
        <v>28</v>
      </c>
      <c r="AY34" s="8">
        <f t="shared" si="20"/>
        <v>26</v>
      </c>
      <c r="AZ34" s="8">
        <f t="shared" si="18"/>
        <v>23</v>
      </c>
      <c r="BA34" s="8">
        <f t="shared" si="18"/>
        <v>25</v>
      </c>
    </row>
    <row r="35" spans="1:53" ht="12" customHeight="1" x14ac:dyDescent="0.2">
      <c r="A35" s="9" t="s">
        <v>37</v>
      </c>
      <c r="B35" s="14">
        <v>13708695</v>
      </c>
      <c r="C35" s="14">
        <v>14847921</v>
      </c>
      <c r="D35" s="14">
        <v>14568351</v>
      </c>
      <c r="E35" s="14">
        <v>14007339</v>
      </c>
      <c r="F35" s="14">
        <v>10539805</v>
      </c>
      <c r="G35" s="16" t="s">
        <v>38</v>
      </c>
      <c r="H35" s="16">
        <v>14472316</v>
      </c>
      <c r="I35" s="16">
        <v>12675839</v>
      </c>
      <c r="J35" s="16" t="s">
        <v>39</v>
      </c>
      <c r="K35" s="16" t="s">
        <v>39</v>
      </c>
      <c r="L35" s="16">
        <v>6267240</v>
      </c>
      <c r="M35" s="16">
        <v>4778516</v>
      </c>
      <c r="N35" s="16">
        <v>10802114</v>
      </c>
      <c r="O35" s="14">
        <v>4181</v>
      </c>
      <c r="P35" s="14">
        <v>4471</v>
      </c>
      <c r="Q35" s="14">
        <v>4348</v>
      </c>
      <c r="R35" s="14">
        <v>4747</v>
      </c>
      <c r="S35" s="14">
        <v>4126</v>
      </c>
      <c r="T35" s="16" t="s">
        <v>38</v>
      </c>
      <c r="U35" s="16">
        <v>4186</v>
      </c>
      <c r="V35" s="16">
        <v>4103</v>
      </c>
      <c r="W35" s="16" t="s">
        <v>39</v>
      </c>
      <c r="X35" s="16" t="s">
        <v>39</v>
      </c>
      <c r="Y35" s="16">
        <v>4092</v>
      </c>
      <c r="Z35" s="16">
        <v>3939</v>
      </c>
      <c r="AA35" s="16">
        <v>4430</v>
      </c>
      <c r="AB35" s="4">
        <f t="shared" ref="AB35:AF37" si="25">(B35/O35)*252</f>
        <v>826259.54077971773</v>
      </c>
      <c r="AC35" s="4">
        <f t="shared" si="25"/>
        <v>836876.78192798025</v>
      </c>
      <c r="AD35" s="4">
        <f t="shared" si="25"/>
        <v>844347.85004599823</v>
      </c>
      <c r="AE35" s="4">
        <f t="shared" si="25"/>
        <v>743595.83484305884</v>
      </c>
      <c r="AF35" s="4">
        <f t="shared" si="25"/>
        <v>643730.21328162868</v>
      </c>
      <c r="AG35" s="22" t="s">
        <v>39</v>
      </c>
      <c r="AH35" s="4">
        <f t="shared" ref="AH35:AI37" si="26">(H35/U35)*252</f>
        <v>871243.10367892974</v>
      </c>
      <c r="AI35" s="22">
        <f t="shared" si="26"/>
        <v>778530.69168900803</v>
      </c>
      <c r="AJ35" s="22" t="s">
        <v>39</v>
      </c>
      <c r="AK35" s="22" t="s">
        <v>39</v>
      </c>
      <c r="AL35" s="22">
        <f t="shared" si="22"/>
        <v>385959.06158357771</v>
      </c>
      <c r="AM35" s="22">
        <f t="shared" si="19"/>
        <v>305708.56359482103</v>
      </c>
      <c r="AN35" s="22">
        <f t="shared" si="19"/>
        <v>614476.91376975179</v>
      </c>
      <c r="AO35" s="8">
        <f t="shared" ref="AO35:AS37" si="27">_xlfn.RANK.EQ(AB35,AB$6:AB$37,0)</f>
        <v>25</v>
      </c>
      <c r="AP35" s="8">
        <f t="shared" si="27"/>
        <v>25</v>
      </c>
      <c r="AQ35" s="8">
        <f t="shared" si="27"/>
        <v>22</v>
      </c>
      <c r="AR35" s="8">
        <f t="shared" si="27"/>
        <v>29</v>
      </c>
      <c r="AS35" s="8">
        <f t="shared" si="27"/>
        <v>30</v>
      </c>
      <c r="AT35" s="8" t="s">
        <v>38</v>
      </c>
      <c r="AU35" s="8">
        <f t="shared" si="20"/>
        <v>18</v>
      </c>
      <c r="AV35" s="8">
        <f t="shared" si="20"/>
        <v>22</v>
      </c>
      <c r="AW35" s="8" t="s">
        <v>39</v>
      </c>
      <c r="AX35" s="8" t="s">
        <v>39</v>
      </c>
      <c r="AY35" s="8" t="s">
        <v>39</v>
      </c>
      <c r="AZ35" s="8">
        <f t="shared" si="18"/>
        <v>30</v>
      </c>
      <c r="BA35" s="8">
        <f t="shared" si="18"/>
        <v>21</v>
      </c>
    </row>
    <row r="36" spans="1:53" ht="12" customHeight="1" x14ac:dyDescent="0.2">
      <c r="A36" s="9" t="s">
        <v>26</v>
      </c>
      <c r="B36" s="14">
        <v>5425593</v>
      </c>
      <c r="C36" s="14">
        <v>5504963</v>
      </c>
      <c r="D36" s="14">
        <v>5652082</v>
      </c>
      <c r="E36" s="14">
        <v>5403222</v>
      </c>
      <c r="F36" s="14">
        <v>5599238</v>
      </c>
      <c r="G36" s="14">
        <v>7329303</v>
      </c>
      <c r="H36" s="14">
        <v>5504651</v>
      </c>
      <c r="I36" s="14">
        <v>4955595</v>
      </c>
      <c r="J36" s="16">
        <v>5012178</v>
      </c>
      <c r="K36" s="14">
        <v>3332679</v>
      </c>
      <c r="L36" s="14">
        <v>4035712</v>
      </c>
      <c r="M36" s="14">
        <v>4002003</v>
      </c>
      <c r="N36" s="14">
        <v>4126683</v>
      </c>
      <c r="O36" s="14">
        <v>760</v>
      </c>
      <c r="P36" s="14">
        <v>750</v>
      </c>
      <c r="Q36" s="14">
        <v>908</v>
      </c>
      <c r="R36" s="14">
        <v>702</v>
      </c>
      <c r="S36" s="14">
        <v>817</v>
      </c>
      <c r="T36" s="14">
        <v>861</v>
      </c>
      <c r="U36" s="14">
        <v>875</v>
      </c>
      <c r="V36" s="14">
        <v>931</v>
      </c>
      <c r="W36" s="14">
        <v>912</v>
      </c>
      <c r="X36" s="14">
        <v>1189</v>
      </c>
      <c r="Y36" s="14">
        <v>1133</v>
      </c>
      <c r="Z36" s="14">
        <v>1023</v>
      </c>
      <c r="AA36" s="14">
        <v>1017</v>
      </c>
      <c r="AB36" s="4">
        <f t="shared" si="25"/>
        <v>1799012.4157894736</v>
      </c>
      <c r="AC36" s="4">
        <f t="shared" si="25"/>
        <v>1849667.568</v>
      </c>
      <c r="AD36" s="4">
        <f t="shared" si="25"/>
        <v>1568639.4977973569</v>
      </c>
      <c r="AE36" s="4">
        <f t="shared" si="25"/>
        <v>1939618.1538461538</v>
      </c>
      <c r="AF36" s="4">
        <f t="shared" si="25"/>
        <v>1727059.9461444309</v>
      </c>
      <c r="AG36" s="4">
        <f>(G36/T36)*252</f>
        <v>2145161.8536585364</v>
      </c>
      <c r="AH36" s="4">
        <f t="shared" si="26"/>
        <v>1585339.4880000001</v>
      </c>
      <c r="AI36" s="22">
        <f t="shared" si="26"/>
        <v>1341364.0601503758</v>
      </c>
      <c r="AJ36" s="22">
        <f>(J36/W36)*252</f>
        <v>1384943.9210526317</v>
      </c>
      <c r="AK36" s="22">
        <f>(K36/X36)*252</f>
        <v>706337.34903280064</v>
      </c>
      <c r="AL36" s="22">
        <f t="shared" si="22"/>
        <v>897616.43777581642</v>
      </c>
      <c r="AM36" s="22">
        <f t="shared" si="19"/>
        <v>985830.65102639294</v>
      </c>
      <c r="AN36" s="22">
        <f t="shared" si="19"/>
        <v>1022540.9203539822</v>
      </c>
      <c r="AO36" s="8">
        <f t="shared" si="27"/>
        <v>1</v>
      </c>
      <c r="AP36" s="8">
        <f t="shared" si="27"/>
        <v>2</v>
      </c>
      <c r="AQ36" s="8">
        <f t="shared" si="27"/>
        <v>3</v>
      </c>
      <c r="AR36" s="8">
        <f t="shared" si="27"/>
        <v>2</v>
      </c>
      <c r="AS36" s="8">
        <f t="shared" si="27"/>
        <v>2</v>
      </c>
      <c r="AT36" s="8">
        <f>_xlfn.RANK.EQ(AG36,AG$6:AG$37,0)</f>
        <v>2</v>
      </c>
      <c r="AU36" s="8">
        <f t="shared" si="20"/>
        <v>2</v>
      </c>
      <c r="AV36" s="8">
        <f t="shared" si="20"/>
        <v>5</v>
      </c>
      <c r="AW36" s="8">
        <f t="shared" si="20"/>
        <v>3</v>
      </c>
      <c r="AX36" s="8">
        <f t="shared" si="20"/>
        <v>7</v>
      </c>
      <c r="AY36" s="8">
        <f t="shared" si="20"/>
        <v>6</v>
      </c>
      <c r="AZ36" s="8">
        <f t="shared" si="18"/>
        <v>6</v>
      </c>
      <c r="BA36" s="8">
        <f t="shared" si="18"/>
        <v>8</v>
      </c>
    </row>
    <row r="37" spans="1:53" ht="12.75" customHeight="1" x14ac:dyDescent="0.2">
      <c r="A37" s="9" t="s">
        <v>27</v>
      </c>
      <c r="B37" s="14">
        <v>3555378</v>
      </c>
      <c r="C37" s="14">
        <v>3468241</v>
      </c>
      <c r="D37" s="14">
        <v>3381806</v>
      </c>
      <c r="E37" s="14">
        <v>3358131</v>
      </c>
      <c r="F37" s="14">
        <v>3309162</v>
      </c>
      <c r="G37" s="14">
        <v>3315183</v>
      </c>
      <c r="H37" s="14">
        <v>3292779</v>
      </c>
      <c r="I37" s="14">
        <v>3187438</v>
      </c>
      <c r="J37" s="14">
        <v>3091093</v>
      </c>
      <c r="K37" s="14">
        <v>2041281</v>
      </c>
      <c r="L37" s="14">
        <v>2325206</v>
      </c>
      <c r="M37" s="14">
        <v>2195831</v>
      </c>
      <c r="N37" s="14">
        <v>2591834</v>
      </c>
      <c r="O37" s="14">
        <v>874</v>
      </c>
      <c r="P37" s="14">
        <v>925</v>
      </c>
      <c r="Q37" s="14">
        <v>966</v>
      </c>
      <c r="R37" s="14">
        <v>1048</v>
      </c>
      <c r="S37" s="14">
        <v>1048</v>
      </c>
      <c r="T37" s="14">
        <v>1095</v>
      </c>
      <c r="U37" s="14">
        <v>1112</v>
      </c>
      <c r="V37" s="14">
        <v>1144</v>
      </c>
      <c r="W37" s="14">
        <v>1193</v>
      </c>
      <c r="X37" s="14">
        <v>1130</v>
      </c>
      <c r="Y37" s="14">
        <v>1144</v>
      </c>
      <c r="Z37" s="14">
        <v>1193</v>
      </c>
      <c r="AA37" s="14">
        <v>1074</v>
      </c>
      <c r="AB37" s="4">
        <f t="shared" si="25"/>
        <v>1025120.4302059497</v>
      </c>
      <c r="AC37" s="4">
        <f t="shared" si="25"/>
        <v>944861.3318918919</v>
      </c>
      <c r="AD37" s="4">
        <f t="shared" si="25"/>
        <v>882210.26086956519</v>
      </c>
      <c r="AE37" s="4">
        <f t="shared" si="25"/>
        <v>807489.51526717551</v>
      </c>
      <c r="AF37" s="4">
        <f t="shared" si="25"/>
        <v>795714.52671755722</v>
      </c>
      <c r="AG37" s="4">
        <f>(G37/T37)*252</f>
        <v>762946.22465753427</v>
      </c>
      <c r="AH37" s="4">
        <f t="shared" si="26"/>
        <v>746205.31294964033</v>
      </c>
      <c r="AI37" s="4">
        <f t="shared" si="26"/>
        <v>702127.95104895113</v>
      </c>
      <c r="AJ37" s="4">
        <f>(J37/W37)*252</f>
        <v>652938.33696563286</v>
      </c>
      <c r="AK37" s="4">
        <f>(K37/X37)*252</f>
        <v>455223.72743362829</v>
      </c>
      <c r="AL37" s="4">
        <f t="shared" si="22"/>
        <v>512195.72727272729</v>
      </c>
      <c r="AM37" s="4">
        <f t="shared" si="19"/>
        <v>463830.18608549872</v>
      </c>
      <c r="AN37" s="4">
        <f t="shared" si="19"/>
        <v>608139.82122905029</v>
      </c>
      <c r="AO37" s="8">
        <f t="shared" si="27"/>
        <v>14</v>
      </c>
      <c r="AP37" s="8">
        <f t="shared" si="27"/>
        <v>18</v>
      </c>
      <c r="AQ37" s="8">
        <f t="shared" si="27"/>
        <v>20</v>
      </c>
      <c r="AR37" s="8">
        <f t="shared" si="27"/>
        <v>24</v>
      </c>
      <c r="AS37" s="8">
        <f t="shared" si="27"/>
        <v>21</v>
      </c>
      <c r="AT37" s="8">
        <f>_xlfn.RANK.EQ(AG37,AG$6:AG$37,0)</f>
        <v>23</v>
      </c>
      <c r="AU37" s="8">
        <f t="shared" si="20"/>
        <v>22</v>
      </c>
      <c r="AV37" s="8">
        <f t="shared" si="20"/>
        <v>23</v>
      </c>
      <c r="AW37" s="8">
        <f t="shared" si="20"/>
        <v>22</v>
      </c>
      <c r="AX37" s="8">
        <f t="shared" si="20"/>
        <v>21</v>
      </c>
      <c r="AY37" s="8">
        <f t="shared" si="20"/>
        <v>22</v>
      </c>
      <c r="AZ37" s="8">
        <f t="shared" si="18"/>
        <v>27</v>
      </c>
      <c r="BA37" s="8">
        <f t="shared" si="18"/>
        <v>22</v>
      </c>
    </row>
    <row r="38" spans="1:53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4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</row>
    <row r="39" spans="1:53" ht="25.5" customHeight="1" x14ac:dyDescent="0.2">
      <c r="A39" s="30" t="s">
        <v>33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19"/>
      <c r="AV39" s="19"/>
      <c r="AW39" s="19"/>
      <c r="AX39" s="19"/>
      <c r="AY39" s="19"/>
      <c r="AZ39" s="24"/>
      <c r="BA39" s="26"/>
    </row>
  </sheetData>
  <mergeCells count="8">
    <mergeCell ref="A1:BF1"/>
    <mergeCell ref="A2:AG2"/>
    <mergeCell ref="A39:AT39"/>
    <mergeCell ref="A4:A5"/>
    <mergeCell ref="B4:N4"/>
    <mergeCell ref="O4:AA4"/>
    <mergeCell ref="AB4:AN4"/>
    <mergeCell ref="AO4:BA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2018-07-13T20:15:36Z</dcterms:created>
  <dcterms:modified xsi:type="dcterms:W3CDTF">2025-04-09T15:46:39Z</dcterms:modified>
</cp:coreProperties>
</file>