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31"/>
  <workbookPr defaultThemeVersion="124226"/>
  <xr:revisionPtr revIDLastSave="0" documentId="8_{814EE7F1-DF7A-734C-B629-C3036D90BCA6}" xr6:coauthVersionLast="47" xr6:coauthVersionMax="47" xr10:uidLastSave="{00000000-0000-0000-0000-000000000000}"/>
  <bookViews>
    <workbookView xWindow="0" yWindow="0" windowWidth="19200" windowHeight="11460" xr2:uid="{00000000-000D-0000-FFFF-FFFF00000000}"/>
  </bookViews>
  <sheets>
    <sheet name="Índice" sheetId="1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38" i="15" l="1"/>
  <c r="BY38" i="15"/>
  <c r="BF37" i="15"/>
  <c r="BY37" i="15"/>
  <c r="BF36" i="15"/>
  <c r="BY36" i="15"/>
  <c r="BF35" i="15"/>
  <c r="BY35" i="15"/>
  <c r="BF34" i="15"/>
  <c r="BY34" i="15"/>
  <c r="BF33" i="15"/>
  <c r="BY33" i="15"/>
  <c r="BF32" i="15"/>
  <c r="BY32" i="15"/>
  <c r="BF31" i="15"/>
  <c r="BY31" i="15"/>
  <c r="BF30" i="15"/>
  <c r="BY30" i="15"/>
  <c r="BF29" i="15"/>
  <c r="BY29" i="15"/>
  <c r="BF28" i="15"/>
  <c r="BY28" i="15"/>
  <c r="BF27" i="15"/>
  <c r="BY27" i="15"/>
  <c r="BF26" i="15"/>
  <c r="BY26" i="15"/>
  <c r="BF25" i="15"/>
  <c r="BY25" i="15"/>
  <c r="BF24" i="15"/>
  <c r="BY24" i="15"/>
  <c r="BF23" i="15"/>
  <c r="BY23" i="15"/>
  <c r="BF22" i="15"/>
  <c r="BY22" i="15"/>
  <c r="BF21" i="15"/>
  <c r="BY21" i="15"/>
  <c r="BF20" i="15"/>
  <c r="BY20" i="15"/>
  <c r="BF19" i="15"/>
  <c r="BY19" i="15"/>
  <c r="BF18" i="15"/>
  <c r="BY18" i="15"/>
  <c r="BF17" i="15"/>
  <c r="BY17" i="15"/>
  <c r="BF16" i="15"/>
  <c r="BY16" i="15"/>
  <c r="BF15" i="15"/>
  <c r="BY15" i="15"/>
  <c r="BF14" i="15"/>
  <c r="BY14" i="15"/>
  <c r="BF13" i="15"/>
  <c r="BY13" i="15"/>
  <c r="BF12" i="15"/>
  <c r="BY12" i="15"/>
  <c r="BF11" i="15"/>
  <c r="BY11" i="15"/>
  <c r="BF10" i="15"/>
  <c r="BY10" i="15"/>
  <c r="BF9" i="15"/>
  <c r="BY9" i="15"/>
  <c r="BF8" i="15"/>
  <c r="BY8" i="15"/>
  <c r="BF7" i="15"/>
  <c r="BY7" i="15"/>
  <c r="BX8" i="15"/>
  <c r="BE7" i="15"/>
  <c r="BF6" i="15"/>
  <c r="BE11" i="15"/>
  <c r="BE6" i="15"/>
  <c r="BE9" i="15"/>
  <c r="BE38" i="15"/>
  <c r="BE37" i="15"/>
  <c r="BE36" i="15"/>
  <c r="BE35" i="15"/>
  <c r="BE34" i="15"/>
  <c r="BE33" i="15"/>
  <c r="BE32" i="15"/>
  <c r="BE31" i="15"/>
  <c r="BE30" i="15"/>
  <c r="BE29" i="15"/>
  <c r="BE28" i="15"/>
  <c r="BE27" i="15"/>
  <c r="BE26" i="15"/>
  <c r="BE25" i="15"/>
  <c r="BE24" i="15"/>
  <c r="BE23" i="15"/>
  <c r="BE22" i="15"/>
  <c r="BE21" i="15"/>
  <c r="BE20" i="15"/>
  <c r="BE19" i="15"/>
  <c r="BE18" i="15"/>
  <c r="BE17" i="15"/>
  <c r="BE16" i="15"/>
  <c r="BE15" i="15"/>
  <c r="BE14" i="15"/>
  <c r="BE13" i="15"/>
  <c r="BE12" i="15"/>
  <c r="BE10" i="15"/>
  <c r="BE8" i="15"/>
  <c r="BX7" i="15"/>
  <c r="BX9" i="15"/>
  <c r="BX11" i="15"/>
  <c r="BX13" i="15"/>
  <c r="BX15" i="15"/>
  <c r="BX17" i="15"/>
  <c r="BX19" i="15"/>
  <c r="BX21" i="15"/>
  <c r="BX23" i="15"/>
  <c r="BX25" i="15"/>
  <c r="BX27" i="15"/>
  <c r="BX29" i="15"/>
  <c r="BX31" i="15"/>
  <c r="BX33" i="15"/>
  <c r="BX35" i="15"/>
  <c r="BX37" i="15"/>
  <c r="BX10" i="15"/>
  <c r="BX12" i="15"/>
  <c r="BX14" i="15"/>
  <c r="BX16" i="15"/>
  <c r="BX18" i="15"/>
  <c r="BX20" i="15"/>
  <c r="BX22" i="15"/>
  <c r="BX24" i="15"/>
  <c r="BX26" i="15"/>
  <c r="BX28" i="15"/>
  <c r="BX30" i="15"/>
  <c r="BX32" i="15"/>
  <c r="BX34" i="15"/>
  <c r="BX36" i="15"/>
  <c r="BX38" i="15"/>
  <c r="BD38" i="15"/>
  <c r="BD7" i="15"/>
  <c r="BD8" i="15"/>
  <c r="BD9" i="15"/>
  <c r="BD10" i="15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D28" i="15"/>
  <c r="BD29" i="15"/>
  <c r="BD30" i="15"/>
  <c r="BD31" i="15"/>
  <c r="BD32" i="15"/>
  <c r="BD33" i="15"/>
  <c r="BD34" i="15"/>
  <c r="BD35" i="15"/>
  <c r="BD36" i="15"/>
  <c r="BD37" i="15"/>
  <c r="BW38" i="15"/>
  <c r="BW37" i="15"/>
  <c r="BW36" i="15"/>
  <c r="BW35" i="15"/>
  <c r="BW34" i="15"/>
  <c r="BW33" i="15"/>
  <c r="BW32" i="15"/>
  <c r="BW31" i="15"/>
  <c r="BW30" i="15"/>
  <c r="BW29" i="15"/>
  <c r="BW28" i="15"/>
  <c r="BW27" i="15"/>
  <c r="BW26" i="15"/>
  <c r="BW25" i="15"/>
  <c r="BW24" i="15"/>
  <c r="BW23" i="15"/>
  <c r="BW22" i="15"/>
  <c r="BW21" i="15"/>
  <c r="BW20" i="15"/>
  <c r="BW19" i="15"/>
  <c r="BW18" i="15"/>
  <c r="BW17" i="15"/>
  <c r="BW16" i="15"/>
  <c r="BW15" i="15"/>
  <c r="BW14" i="15"/>
  <c r="BW13" i="15"/>
  <c r="BW12" i="15"/>
  <c r="BW11" i="15"/>
  <c r="BW10" i="15"/>
  <c r="BW9" i="15"/>
  <c r="BW8" i="15"/>
  <c r="BW7" i="15"/>
  <c r="BD6" i="15"/>
  <c r="BC38" i="15"/>
  <c r="BC37" i="15"/>
  <c r="BC36" i="15"/>
  <c r="BC35" i="15"/>
  <c r="BC34" i="15"/>
  <c r="BC33" i="15"/>
  <c r="BC32" i="15"/>
  <c r="BC31" i="15"/>
  <c r="BC30" i="15"/>
  <c r="BC29" i="15"/>
  <c r="BC28" i="15"/>
  <c r="BC27" i="15"/>
  <c r="BC26" i="15"/>
  <c r="BC25" i="15"/>
  <c r="BC24" i="15"/>
  <c r="BC23" i="15"/>
  <c r="BC22" i="15"/>
  <c r="BC21" i="15"/>
  <c r="BC20" i="15"/>
  <c r="BC19" i="15"/>
  <c r="BC18" i="15"/>
  <c r="BC17" i="15"/>
  <c r="BC16" i="15"/>
  <c r="BC15" i="15"/>
  <c r="BC14" i="15"/>
  <c r="BC13" i="15"/>
  <c r="BC12" i="15"/>
  <c r="BC11" i="15"/>
  <c r="BC10" i="15"/>
  <c r="BC9" i="15"/>
  <c r="BC8" i="15"/>
  <c r="BC7" i="15"/>
  <c r="BC6" i="15"/>
  <c r="BV7" i="15"/>
  <c r="BV11" i="15"/>
  <c r="BV15" i="15"/>
  <c r="BV17" i="15"/>
  <c r="BV19" i="15"/>
  <c r="BV21" i="15"/>
  <c r="BV23" i="15"/>
  <c r="BV25" i="15"/>
  <c r="BV27" i="15"/>
  <c r="BV29" i="15"/>
  <c r="BV31" i="15"/>
  <c r="BV33" i="15"/>
  <c r="BV35" i="15"/>
  <c r="BV37" i="15"/>
  <c r="BV9" i="15"/>
  <c r="BV13" i="15"/>
  <c r="BV8" i="15"/>
  <c r="BV10" i="15"/>
  <c r="BV12" i="15"/>
  <c r="BV14" i="15"/>
  <c r="BV16" i="15"/>
  <c r="BV18" i="15"/>
  <c r="BV20" i="15"/>
  <c r="BV22" i="15"/>
  <c r="BV24" i="15"/>
  <c r="BV26" i="15"/>
  <c r="BV28" i="15"/>
  <c r="BV30" i="15"/>
  <c r="BV32" i="15"/>
  <c r="BV34" i="15"/>
  <c r="BV36" i="15"/>
  <c r="BV38" i="15"/>
  <c r="BA38" i="15"/>
  <c r="BA7" i="15"/>
  <c r="BA8" i="15"/>
  <c r="BA9" i="15"/>
  <c r="BA10" i="15"/>
  <c r="BA11" i="15"/>
  <c r="BA12" i="15"/>
  <c r="BA13" i="15"/>
  <c r="BA14" i="15"/>
  <c r="BA15" i="15"/>
  <c r="BA16" i="15"/>
  <c r="BA17" i="15"/>
  <c r="BA18" i="15"/>
  <c r="BA19" i="15"/>
  <c r="BA20" i="15"/>
  <c r="BA21" i="15"/>
  <c r="BA22" i="15"/>
  <c r="BA23" i="15"/>
  <c r="BA24" i="15"/>
  <c r="BA25" i="15"/>
  <c r="BA26" i="15"/>
  <c r="BA27" i="15"/>
  <c r="BA28" i="15"/>
  <c r="BA29" i="15"/>
  <c r="BA30" i="15"/>
  <c r="BA31" i="15"/>
  <c r="BA32" i="15"/>
  <c r="BA33" i="15"/>
  <c r="BA34" i="15"/>
  <c r="BA35" i="15"/>
  <c r="BA36" i="15"/>
  <c r="BA37" i="15"/>
  <c r="BT38" i="15"/>
  <c r="AZ38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BS38" i="15"/>
  <c r="AY38" i="15"/>
  <c r="AY7" i="15"/>
  <c r="AY8" i="15"/>
  <c r="AY9" i="15"/>
  <c r="AY10" i="15"/>
  <c r="AY11" i="15"/>
  <c r="AY12" i="15"/>
  <c r="AY13" i="15"/>
  <c r="AY14" i="15"/>
  <c r="AY15" i="15"/>
  <c r="AY16" i="15"/>
  <c r="AY17" i="15"/>
  <c r="AY18" i="15"/>
  <c r="AY19" i="15"/>
  <c r="AY20" i="15"/>
  <c r="AY21" i="15"/>
  <c r="AY22" i="15"/>
  <c r="AY23" i="15"/>
  <c r="AY24" i="15"/>
  <c r="AY25" i="15"/>
  <c r="AY26" i="15"/>
  <c r="AY27" i="15"/>
  <c r="AY28" i="15"/>
  <c r="AY29" i="15"/>
  <c r="AY30" i="15"/>
  <c r="AY31" i="15"/>
  <c r="AY32" i="15"/>
  <c r="AY33" i="15"/>
  <c r="AY34" i="15"/>
  <c r="AY35" i="15"/>
  <c r="AY36" i="15"/>
  <c r="AY37" i="15"/>
  <c r="BR38" i="15"/>
  <c r="AX38" i="15"/>
  <c r="AX7" i="15"/>
  <c r="AX8" i="15"/>
  <c r="AX9" i="15"/>
  <c r="AX10" i="15"/>
  <c r="AX11" i="15"/>
  <c r="AX12" i="15"/>
  <c r="AX13" i="15"/>
  <c r="AX14" i="15"/>
  <c r="AX15" i="15"/>
  <c r="AX16" i="15"/>
  <c r="AX17" i="15"/>
  <c r="AX18" i="15"/>
  <c r="AX19" i="15"/>
  <c r="AX20" i="15"/>
  <c r="AX21" i="15"/>
  <c r="AX22" i="15"/>
  <c r="AX23" i="15"/>
  <c r="AX24" i="15"/>
  <c r="AX25" i="15"/>
  <c r="AX26" i="15"/>
  <c r="AX27" i="15"/>
  <c r="AX28" i="15"/>
  <c r="AX29" i="15"/>
  <c r="AX30" i="15"/>
  <c r="AX31" i="15"/>
  <c r="AX32" i="15"/>
  <c r="AX33" i="15"/>
  <c r="AX34" i="15"/>
  <c r="AX35" i="15"/>
  <c r="AX36" i="15"/>
  <c r="AX37" i="15"/>
  <c r="BQ38" i="15"/>
  <c r="AW38" i="15"/>
  <c r="AW7" i="15"/>
  <c r="AW8" i="15"/>
  <c r="AW9" i="15"/>
  <c r="AW10" i="15"/>
  <c r="AW11" i="15"/>
  <c r="AW12" i="15"/>
  <c r="AW13" i="15"/>
  <c r="AW14" i="15"/>
  <c r="AW15" i="15"/>
  <c r="AW16" i="15"/>
  <c r="AW17" i="15"/>
  <c r="AW18" i="15"/>
  <c r="AW19" i="15"/>
  <c r="AW20" i="15"/>
  <c r="AW21" i="15"/>
  <c r="AW22" i="15"/>
  <c r="AW23" i="15"/>
  <c r="AW24" i="15"/>
  <c r="AW25" i="15"/>
  <c r="AW26" i="15"/>
  <c r="AW27" i="15"/>
  <c r="AW28" i="15"/>
  <c r="AW29" i="15"/>
  <c r="AW30" i="15"/>
  <c r="AW31" i="15"/>
  <c r="AW32" i="15"/>
  <c r="AW33" i="15"/>
  <c r="AW34" i="15"/>
  <c r="AW35" i="15"/>
  <c r="AW36" i="15"/>
  <c r="AW37" i="15"/>
  <c r="BP38" i="15"/>
  <c r="AV38" i="15"/>
  <c r="AV7" i="15"/>
  <c r="AV8" i="15"/>
  <c r="AV9" i="15"/>
  <c r="AV10" i="15"/>
  <c r="AV11" i="15"/>
  <c r="AV12" i="15"/>
  <c r="AV13" i="15"/>
  <c r="AV14" i="15"/>
  <c r="AV15" i="15"/>
  <c r="AV16" i="15"/>
  <c r="AV17" i="15"/>
  <c r="AV18" i="15"/>
  <c r="AV19" i="15"/>
  <c r="AV20" i="15"/>
  <c r="AV21" i="15"/>
  <c r="AV22" i="15"/>
  <c r="AV23" i="15"/>
  <c r="AV24" i="15"/>
  <c r="AV25" i="15"/>
  <c r="AV26" i="15"/>
  <c r="AV27" i="15"/>
  <c r="AV28" i="15"/>
  <c r="AV29" i="15"/>
  <c r="AV30" i="15"/>
  <c r="AV31" i="15"/>
  <c r="AV32" i="15"/>
  <c r="AV33" i="15"/>
  <c r="AV34" i="15"/>
  <c r="AV35" i="15"/>
  <c r="AV36" i="15"/>
  <c r="AV37" i="15"/>
  <c r="BO38" i="15"/>
  <c r="AU38" i="15"/>
  <c r="AU7" i="15"/>
  <c r="AU8" i="15"/>
  <c r="AU9" i="15"/>
  <c r="AU10" i="15"/>
  <c r="AU11" i="15"/>
  <c r="AU12" i="15"/>
  <c r="AU13" i="15"/>
  <c r="AU14" i="15"/>
  <c r="AU15" i="15"/>
  <c r="AU16" i="15"/>
  <c r="AU17" i="15"/>
  <c r="AU18" i="15"/>
  <c r="AU19" i="15"/>
  <c r="AU20" i="15"/>
  <c r="AU21" i="15"/>
  <c r="AU22" i="15"/>
  <c r="AU23" i="15"/>
  <c r="AU24" i="15"/>
  <c r="AU25" i="15"/>
  <c r="AU26" i="15"/>
  <c r="AU27" i="15"/>
  <c r="AU28" i="15"/>
  <c r="AU29" i="15"/>
  <c r="AU30" i="15"/>
  <c r="AU31" i="15"/>
  <c r="AU32" i="15"/>
  <c r="AU33" i="15"/>
  <c r="AU34" i="15"/>
  <c r="AU35" i="15"/>
  <c r="AU36" i="15"/>
  <c r="AU37" i="15"/>
  <c r="BN38" i="15"/>
  <c r="AT38" i="15"/>
  <c r="AT7" i="15"/>
  <c r="AT8" i="15"/>
  <c r="AT9" i="15"/>
  <c r="AT10" i="15"/>
  <c r="AT11" i="15"/>
  <c r="AT12" i="15"/>
  <c r="AT13" i="15"/>
  <c r="AT14" i="15"/>
  <c r="AT15" i="15"/>
  <c r="AT16" i="15"/>
  <c r="AT17" i="15"/>
  <c r="AT18" i="15"/>
  <c r="AT19" i="15"/>
  <c r="AT20" i="15"/>
  <c r="AT21" i="15"/>
  <c r="AT22" i="15"/>
  <c r="AT23" i="15"/>
  <c r="AT24" i="15"/>
  <c r="AT25" i="15"/>
  <c r="AT26" i="15"/>
  <c r="AT27" i="15"/>
  <c r="AT28" i="15"/>
  <c r="AT29" i="15"/>
  <c r="AT30" i="15"/>
  <c r="AT31" i="15"/>
  <c r="AT32" i="15"/>
  <c r="AT33" i="15"/>
  <c r="AT34" i="15"/>
  <c r="AT35" i="15"/>
  <c r="AT36" i="15"/>
  <c r="AT37" i="15"/>
  <c r="BM38" i="15"/>
  <c r="AS38" i="15"/>
  <c r="AS7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BL38" i="15"/>
  <c r="AR38" i="15"/>
  <c r="AR7" i="15"/>
  <c r="AR8" i="15"/>
  <c r="AR9" i="15"/>
  <c r="AR10" i="15"/>
  <c r="AR11" i="15"/>
  <c r="AR12" i="15"/>
  <c r="AR13" i="15"/>
  <c r="AR14" i="15"/>
  <c r="AR15" i="15"/>
  <c r="AR16" i="15"/>
  <c r="AR17" i="15"/>
  <c r="AR18" i="15"/>
  <c r="AR19" i="15"/>
  <c r="AR20" i="15"/>
  <c r="AR21" i="15"/>
  <c r="AR22" i="15"/>
  <c r="AR23" i="15"/>
  <c r="AR24" i="15"/>
  <c r="AR25" i="15"/>
  <c r="AR26" i="15"/>
  <c r="AR27" i="15"/>
  <c r="AR28" i="15"/>
  <c r="AR29" i="15"/>
  <c r="AR30" i="15"/>
  <c r="AR31" i="15"/>
  <c r="AR32" i="15"/>
  <c r="AR33" i="15"/>
  <c r="AR34" i="15"/>
  <c r="AR35" i="15"/>
  <c r="AR36" i="15"/>
  <c r="AR37" i="15"/>
  <c r="BK38" i="15"/>
  <c r="AQ38" i="15"/>
  <c r="AQ7" i="15"/>
  <c r="AQ8" i="15"/>
  <c r="AQ9" i="15"/>
  <c r="AQ10" i="15"/>
  <c r="AQ11" i="15"/>
  <c r="AQ12" i="15"/>
  <c r="AQ13" i="15"/>
  <c r="AQ14" i="15"/>
  <c r="AQ15" i="15"/>
  <c r="AQ16" i="15"/>
  <c r="AQ17" i="15"/>
  <c r="AQ18" i="15"/>
  <c r="AQ19" i="15"/>
  <c r="AQ20" i="15"/>
  <c r="AQ21" i="15"/>
  <c r="AQ22" i="15"/>
  <c r="AQ23" i="15"/>
  <c r="AQ24" i="15"/>
  <c r="AQ25" i="15"/>
  <c r="AQ26" i="15"/>
  <c r="AQ27" i="15"/>
  <c r="AQ28" i="15"/>
  <c r="AQ29" i="15"/>
  <c r="AQ30" i="15"/>
  <c r="AQ31" i="15"/>
  <c r="AQ32" i="15"/>
  <c r="AQ33" i="15"/>
  <c r="AQ34" i="15"/>
  <c r="AQ35" i="15"/>
  <c r="AQ36" i="15"/>
  <c r="AQ37" i="15"/>
  <c r="BJ38" i="15"/>
  <c r="AP38" i="15"/>
  <c r="AP7" i="15"/>
  <c r="AP8" i="15"/>
  <c r="AP9" i="15"/>
  <c r="AP10" i="15"/>
  <c r="AP11" i="15"/>
  <c r="AP12" i="15"/>
  <c r="AP13" i="15"/>
  <c r="AP14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BI38" i="15"/>
  <c r="AO38" i="15"/>
  <c r="AO7" i="15"/>
  <c r="AO8" i="15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BH38" i="15"/>
  <c r="AN38" i="15"/>
  <c r="AN7" i="15"/>
  <c r="AN8" i="15"/>
  <c r="AN9" i="15"/>
  <c r="AN10" i="15"/>
  <c r="AN11" i="15"/>
  <c r="AN12" i="15"/>
  <c r="AN13" i="15"/>
  <c r="AN14" i="15"/>
  <c r="AN15" i="15"/>
  <c r="AN16" i="15"/>
  <c r="AN17" i="15"/>
  <c r="AN18" i="15"/>
  <c r="AN19" i="15"/>
  <c r="AN20" i="15"/>
  <c r="AN21" i="15"/>
  <c r="AN22" i="15"/>
  <c r="AN23" i="15"/>
  <c r="AN24" i="15"/>
  <c r="AN25" i="15"/>
  <c r="AN26" i="15"/>
  <c r="AN27" i="15"/>
  <c r="AN28" i="15"/>
  <c r="AN29" i="15"/>
  <c r="AN30" i="15"/>
  <c r="AN31" i="15"/>
  <c r="AN32" i="15"/>
  <c r="AN33" i="15"/>
  <c r="AN34" i="15"/>
  <c r="AN35" i="15"/>
  <c r="AN36" i="15"/>
  <c r="AN37" i="15"/>
  <c r="BG38" i="15"/>
  <c r="BT37" i="15"/>
  <c r="BS37" i="15"/>
  <c r="BR37" i="15"/>
  <c r="BQ37" i="15"/>
  <c r="BP37" i="15"/>
  <c r="BO37" i="15"/>
  <c r="BN37" i="15"/>
  <c r="BM37" i="15"/>
  <c r="BL37" i="15"/>
  <c r="BK37" i="15"/>
  <c r="BJ37" i="15"/>
  <c r="BI37" i="15"/>
  <c r="BH37" i="15"/>
  <c r="BG37" i="15"/>
  <c r="BT36" i="15"/>
  <c r="BS36" i="15"/>
  <c r="BR36" i="15"/>
  <c r="BQ36" i="15"/>
  <c r="BP36" i="15"/>
  <c r="BO36" i="15"/>
  <c r="BN36" i="15"/>
  <c r="BM36" i="15"/>
  <c r="BL36" i="15"/>
  <c r="BK36" i="15"/>
  <c r="BJ36" i="15"/>
  <c r="BI36" i="15"/>
  <c r="BH36" i="15"/>
  <c r="BG36" i="15"/>
  <c r="BT35" i="15"/>
  <c r="BS35" i="15"/>
  <c r="BR35" i="15"/>
  <c r="BQ35" i="15"/>
  <c r="BP35" i="15"/>
  <c r="BO35" i="15"/>
  <c r="BN35" i="15"/>
  <c r="BM35" i="15"/>
  <c r="BL35" i="15"/>
  <c r="BK35" i="15"/>
  <c r="BJ35" i="15"/>
  <c r="BI35" i="15"/>
  <c r="BH35" i="15"/>
  <c r="BG35" i="15"/>
  <c r="BT34" i="15"/>
  <c r="BS34" i="15"/>
  <c r="BR34" i="15"/>
  <c r="BQ34" i="15"/>
  <c r="BP34" i="15"/>
  <c r="BO34" i="15"/>
  <c r="BN34" i="15"/>
  <c r="BM34" i="15"/>
  <c r="BL34" i="15"/>
  <c r="BK34" i="15"/>
  <c r="BJ34" i="15"/>
  <c r="BI34" i="15"/>
  <c r="BH34" i="15"/>
  <c r="BG34" i="15"/>
  <c r="BT33" i="15"/>
  <c r="BS33" i="15"/>
  <c r="BR33" i="15"/>
  <c r="BQ33" i="15"/>
  <c r="BP33" i="15"/>
  <c r="BO33" i="15"/>
  <c r="BN33" i="15"/>
  <c r="BM33" i="15"/>
  <c r="BL33" i="15"/>
  <c r="BK33" i="15"/>
  <c r="BJ33" i="15"/>
  <c r="BI33" i="15"/>
  <c r="BH33" i="15"/>
  <c r="BG33" i="15"/>
  <c r="BT32" i="15"/>
  <c r="BS32" i="15"/>
  <c r="BR32" i="15"/>
  <c r="BQ32" i="15"/>
  <c r="BP32" i="15"/>
  <c r="BO32" i="15"/>
  <c r="BN32" i="15"/>
  <c r="BM32" i="15"/>
  <c r="BL32" i="15"/>
  <c r="BK32" i="15"/>
  <c r="BJ32" i="15"/>
  <c r="BI32" i="15"/>
  <c r="BH32" i="15"/>
  <c r="BG32" i="15"/>
  <c r="BT31" i="15"/>
  <c r="BS31" i="15"/>
  <c r="BR31" i="15"/>
  <c r="BQ31" i="15"/>
  <c r="BP31" i="15"/>
  <c r="BO31" i="15"/>
  <c r="BN31" i="15"/>
  <c r="BM31" i="15"/>
  <c r="BL31" i="15"/>
  <c r="BK31" i="15"/>
  <c r="BJ31" i="15"/>
  <c r="BI31" i="15"/>
  <c r="BH31" i="15"/>
  <c r="BG31" i="15"/>
  <c r="BT30" i="15"/>
  <c r="BS30" i="15"/>
  <c r="BR30" i="15"/>
  <c r="BQ30" i="15"/>
  <c r="BP30" i="15"/>
  <c r="BO30" i="15"/>
  <c r="BN30" i="15"/>
  <c r="BM30" i="15"/>
  <c r="BL30" i="15"/>
  <c r="BK30" i="15"/>
  <c r="BJ30" i="15"/>
  <c r="BI30" i="15"/>
  <c r="BH30" i="15"/>
  <c r="BG30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T28" i="15"/>
  <c r="BS28" i="15"/>
  <c r="BR28" i="15"/>
  <c r="BQ28" i="15"/>
  <c r="BP28" i="15"/>
  <c r="BO28" i="15"/>
  <c r="BN28" i="15"/>
  <c r="BM28" i="15"/>
  <c r="BL28" i="15"/>
  <c r="BK28" i="15"/>
  <c r="BJ28" i="15"/>
  <c r="BI28" i="15"/>
  <c r="BH28" i="15"/>
  <c r="BG28" i="15"/>
  <c r="BT27" i="15"/>
  <c r="BS27" i="15"/>
  <c r="BR27" i="15"/>
  <c r="BQ27" i="15"/>
  <c r="BP27" i="15"/>
  <c r="BO27" i="15"/>
  <c r="BN27" i="15"/>
  <c r="BM27" i="15"/>
  <c r="BL27" i="15"/>
  <c r="BK27" i="15"/>
  <c r="BJ27" i="15"/>
  <c r="BI27" i="15"/>
  <c r="BH27" i="15"/>
  <c r="BG27" i="15"/>
  <c r="BT26" i="15"/>
  <c r="BS26" i="15"/>
  <c r="BR26" i="15"/>
  <c r="BQ26" i="15"/>
  <c r="BP26" i="15"/>
  <c r="BO26" i="15"/>
  <c r="BN26" i="15"/>
  <c r="BM26" i="15"/>
  <c r="BL26" i="15"/>
  <c r="BK26" i="15"/>
  <c r="BJ26" i="15"/>
  <c r="BI26" i="15"/>
  <c r="BH26" i="15"/>
  <c r="BG26" i="15"/>
  <c r="BT25" i="15"/>
  <c r="BS25" i="15"/>
  <c r="BR25" i="15"/>
  <c r="BQ25" i="15"/>
  <c r="BP25" i="15"/>
  <c r="BO25" i="15"/>
  <c r="BN25" i="15"/>
  <c r="BM25" i="15"/>
  <c r="BL25" i="15"/>
  <c r="BK25" i="15"/>
  <c r="BJ25" i="15"/>
  <c r="BI25" i="15"/>
  <c r="BH25" i="15"/>
  <c r="BG25" i="15"/>
  <c r="BT24" i="15"/>
  <c r="BS24" i="15"/>
  <c r="BR24" i="15"/>
  <c r="BQ24" i="15"/>
  <c r="BP24" i="15"/>
  <c r="BO24" i="15"/>
  <c r="BN24" i="15"/>
  <c r="BM24" i="15"/>
  <c r="BL24" i="15"/>
  <c r="BK24" i="15"/>
  <c r="BJ24" i="15"/>
  <c r="BI24" i="15"/>
  <c r="BH24" i="15"/>
  <c r="BG24" i="15"/>
  <c r="BT23" i="15"/>
  <c r="BS23" i="15"/>
  <c r="BR23" i="15"/>
  <c r="BQ23" i="15"/>
  <c r="BP23" i="15"/>
  <c r="BO23" i="15"/>
  <c r="BN23" i="15"/>
  <c r="BM23" i="15"/>
  <c r="BL23" i="15"/>
  <c r="BK23" i="15"/>
  <c r="BJ23" i="15"/>
  <c r="BI23" i="15"/>
  <c r="BH23" i="15"/>
  <c r="BG23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T21" i="15"/>
  <c r="BS21" i="15"/>
  <c r="BR21" i="15"/>
  <c r="BQ21" i="15"/>
  <c r="BP21" i="15"/>
  <c r="BO21" i="15"/>
  <c r="BN21" i="15"/>
  <c r="BM21" i="15"/>
  <c r="BL21" i="15"/>
  <c r="BK21" i="15"/>
  <c r="BJ21" i="15"/>
  <c r="BI21" i="15"/>
  <c r="BH21" i="15"/>
  <c r="BG21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T19" i="15"/>
  <c r="BS19" i="15"/>
  <c r="BR19" i="15"/>
  <c r="BQ19" i="15"/>
  <c r="BP19" i="15"/>
  <c r="BO19" i="15"/>
  <c r="BN19" i="15"/>
  <c r="BM19" i="15"/>
  <c r="BL19" i="15"/>
  <c r="BK19" i="15"/>
  <c r="BJ19" i="15"/>
  <c r="BI19" i="15"/>
  <c r="BH19" i="15"/>
  <c r="BG19" i="15"/>
  <c r="BT18" i="15"/>
  <c r="BS18" i="15"/>
  <c r="BR18" i="15"/>
  <c r="BQ18" i="15"/>
  <c r="BP18" i="15"/>
  <c r="BO18" i="15"/>
  <c r="BN18" i="15"/>
  <c r="BM18" i="15"/>
  <c r="BL18" i="15"/>
  <c r="BK18" i="15"/>
  <c r="BJ18" i="15"/>
  <c r="BI18" i="15"/>
  <c r="BH18" i="15"/>
  <c r="BG18" i="15"/>
  <c r="BT17" i="15"/>
  <c r="BS17" i="15"/>
  <c r="BR17" i="15"/>
  <c r="BQ17" i="15"/>
  <c r="BP17" i="15"/>
  <c r="BO17" i="15"/>
  <c r="BN17" i="15"/>
  <c r="BM17" i="15"/>
  <c r="BL17" i="15"/>
  <c r="BK17" i="15"/>
  <c r="BJ17" i="15"/>
  <c r="BI17" i="15"/>
  <c r="BH17" i="15"/>
  <c r="BG17" i="15"/>
  <c r="BT16" i="15"/>
  <c r="BS16" i="15"/>
  <c r="BR16" i="15"/>
  <c r="BQ16" i="15"/>
  <c r="BP16" i="15"/>
  <c r="BO16" i="15"/>
  <c r="BN16" i="15"/>
  <c r="BM16" i="15"/>
  <c r="BL16" i="15"/>
  <c r="BK16" i="15"/>
  <c r="BJ16" i="15"/>
  <c r="BI16" i="15"/>
  <c r="BH16" i="15"/>
  <c r="BG16" i="15"/>
  <c r="BT15" i="15"/>
  <c r="BS15" i="15"/>
  <c r="BR15" i="15"/>
  <c r="BQ15" i="15"/>
  <c r="BP15" i="15"/>
  <c r="BO15" i="15"/>
  <c r="BN15" i="15"/>
  <c r="BM15" i="15"/>
  <c r="BL15" i="15"/>
  <c r="BK15" i="15"/>
  <c r="BJ15" i="15"/>
  <c r="BI15" i="15"/>
  <c r="BH15" i="15"/>
  <c r="BG15" i="15"/>
  <c r="BT14" i="15"/>
  <c r="BS14" i="15"/>
  <c r="BR14" i="15"/>
  <c r="BQ14" i="15"/>
  <c r="BP14" i="15"/>
  <c r="BO14" i="15"/>
  <c r="BN14" i="15"/>
  <c r="BM14" i="15"/>
  <c r="BL14" i="15"/>
  <c r="BK14" i="15"/>
  <c r="BJ14" i="15"/>
  <c r="BI14" i="15"/>
  <c r="BH14" i="15"/>
  <c r="BG14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T12" i="15"/>
  <c r="BS12" i="15"/>
  <c r="BR12" i="15"/>
  <c r="BQ12" i="15"/>
  <c r="BP12" i="15"/>
  <c r="BO12" i="15"/>
  <c r="BN12" i="15"/>
  <c r="BM12" i="15"/>
  <c r="BL12" i="15"/>
  <c r="BK12" i="15"/>
  <c r="BJ12" i="15"/>
  <c r="BI12" i="15"/>
  <c r="BH12" i="15"/>
  <c r="BG12" i="15"/>
  <c r="BT11" i="15"/>
  <c r="BS11" i="15"/>
  <c r="BR11" i="15"/>
  <c r="BQ11" i="15"/>
  <c r="BP11" i="15"/>
  <c r="BO11" i="15"/>
  <c r="BN11" i="15"/>
  <c r="BM11" i="15"/>
  <c r="BL11" i="15"/>
  <c r="BK11" i="15"/>
  <c r="BJ11" i="15"/>
  <c r="BI11" i="15"/>
  <c r="BH11" i="15"/>
  <c r="BG11" i="15"/>
  <c r="BT10" i="15"/>
  <c r="BS10" i="15"/>
  <c r="BR10" i="15"/>
  <c r="BQ10" i="15"/>
  <c r="BP10" i="15"/>
  <c r="BO10" i="15"/>
  <c r="BN10" i="15"/>
  <c r="BM10" i="15"/>
  <c r="BL10" i="15"/>
  <c r="BK10" i="15"/>
  <c r="BJ10" i="15"/>
  <c r="BI10" i="15"/>
  <c r="BH10" i="15"/>
  <c r="BG10" i="15"/>
  <c r="BT9" i="15"/>
  <c r="BS9" i="15"/>
  <c r="BR9" i="15"/>
  <c r="BQ9" i="15"/>
  <c r="BP9" i="15"/>
  <c r="BO9" i="15"/>
  <c r="BN9" i="15"/>
  <c r="BM9" i="15"/>
  <c r="BL9" i="15"/>
  <c r="BK9" i="15"/>
  <c r="BJ9" i="15"/>
  <c r="BI9" i="15"/>
  <c r="BH9" i="15"/>
  <c r="BG9" i="15"/>
  <c r="BT8" i="15"/>
  <c r="BS8" i="15"/>
  <c r="BR8" i="15"/>
  <c r="BQ8" i="15"/>
  <c r="BP8" i="15"/>
  <c r="BO8" i="15"/>
  <c r="BN8" i="15"/>
  <c r="BM8" i="15"/>
  <c r="BL8" i="15"/>
  <c r="BK8" i="15"/>
  <c r="BJ8" i="15"/>
  <c r="BI8" i="15"/>
  <c r="BH8" i="15"/>
  <c r="BG8" i="15"/>
  <c r="BT7" i="15"/>
  <c r="BS7" i="15"/>
  <c r="BR7" i="15"/>
  <c r="BQ7" i="15"/>
  <c r="BP7" i="15"/>
  <c r="BO7" i="15"/>
  <c r="BN7" i="15"/>
  <c r="BM7" i="15"/>
  <c r="BL7" i="15"/>
  <c r="BK7" i="15"/>
  <c r="BJ7" i="15"/>
  <c r="BI7" i="15"/>
  <c r="BH7" i="15"/>
  <c r="BG7" i="15"/>
  <c r="BB38" i="15"/>
  <c r="BB37" i="15"/>
  <c r="BB36" i="15"/>
  <c r="BB35" i="15"/>
  <c r="BB34" i="15"/>
  <c r="BB33" i="15"/>
  <c r="BB32" i="15"/>
  <c r="BB31" i="15"/>
  <c r="BB30" i="15"/>
  <c r="BB29" i="15"/>
  <c r="BB28" i="15"/>
  <c r="BB27" i="15"/>
  <c r="BB26" i="15"/>
  <c r="BB25" i="15"/>
  <c r="BB24" i="15"/>
  <c r="BB23" i="15"/>
  <c r="BB22" i="15"/>
  <c r="BB21" i="15"/>
  <c r="BB20" i="15"/>
  <c r="BB19" i="15"/>
  <c r="BB18" i="15"/>
  <c r="BB17" i="15"/>
  <c r="BB16" i="15"/>
  <c r="BB15" i="15"/>
  <c r="BB14" i="15"/>
  <c r="BB13" i="15"/>
  <c r="BB12" i="15"/>
  <c r="BB11" i="15"/>
  <c r="BB10" i="15"/>
  <c r="BB9" i="15"/>
  <c r="BB8" i="15"/>
  <c r="BB7" i="15"/>
  <c r="BU7" i="15"/>
  <c r="BB6" i="15"/>
  <c r="BU11" i="15"/>
  <c r="BU15" i="15"/>
  <c r="BU17" i="15"/>
  <c r="BU19" i="15"/>
  <c r="BU21" i="15"/>
  <c r="BU23" i="15"/>
  <c r="BU25" i="15"/>
  <c r="BU27" i="15"/>
  <c r="BU29" i="15"/>
  <c r="BU31" i="15"/>
  <c r="BU33" i="15"/>
  <c r="BU35" i="15"/>
  <c r="BU37" i="15"/>
  <c r="BU9" i="15"/>
  <c r="BU13" i="15"/>
  <c r="BU8" i="15"/>
  <c r="BU10" i="15"/>
  <c r="BU12" i="15"/>
  <c r="BU14" i="15"/>
  <c r="BU16" i="15"/>
  <c r="BU18" i="15"/>
  <c r="BU20" i="15"/>
  <c r="BU22" i="15"/>
  <c r="BU24" i="15"/>
  <c r="BU26" i="15"/>
  <c r="BU28" i="15"/>
  <c r="BU30" i="15"/>
  <c r="BU32" i="15"/>
  <c r="BU34" i="15"/>
  <c r="BU36" i="15"/>
  <c r="BU38" i="15"/>
  <c r="BA6" i="15"/>
  <c r="AZ6" i="15"/>
  <c r="AY6" i="15"/>
  <c r="AX6" i="15"/>
  <c r="AW6" i="15"/>
  <c r="AV6" i="15"/>
  <c r="AU6" i="15"/>
  <c r="AT6" i="15"/>
  <c r="AS6" i="15"/>
  <c r="AR6" i="15"/>
  <c r="AQ6" i="15"/>
  <c r="AP6" i="15"/>
  <c r="AO6" i="15"/>
  <c r="AN6" i="15"/>
</calcChain>
</file>

<file path=xl/sharedStrings.xml><?xml version="1.0" encoding="utf-8"?>
<sst xmlns="http://schemas.openxmlformats.org/spreadsheetml/2006/main" count="105" uniqueCount="96">
  <si>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</si>
  <si>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</si>
  <si>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</si>
  <si>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</si>
  <si>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</si>
  <si>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</si>
  <si>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</si>
  <si>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</si>
  <si>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</si>
  <si>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</si>
  <si>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</si>
  <si>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</si>
  <si>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</si>
  <si>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</si>
  <si>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</si>
  <si>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</si>
  <si>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</si>
  <si>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</si>
  <si>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</si>
  <si>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</si>
  <si>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</si>
  <si>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</si>
  <si>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</si>
  <si>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</si>
  <si>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</si>
  <si>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</si>
  <si>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</si>
  <si>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</si>
  <si>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</si>
  <si>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</si>
  <si>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</si>
  <si>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</si>
  <si>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Nacidos vivos</t>
  </si>
  <si>
    <t>Defunciones maternales</t>
  </si>
  <si>
    <t>Entidad Federativa</t>
  </si>
  <si>
    <t>Índice de mortalidad materna</t>
  </si>
  <si>
    <t>Nacional</t>
  </si>
  <si>
    <t>Lugar nacional</t>
  </si>
  <si>
    <t>FUENTE: 
INEGI. Estadísticas de mortalidad.
INEGI. Estadísticas de natalidad.</t>
  </si>
  <si>
    <t>874</t>
  </si>
  <si>
    <t>10</t>
  </si>
  <si>
    <t>26</t>
  </si>
  <si>
    <t>5</t>
  </si>
  <si>
    <t>2</t>
  </si>
  <si>
    <t>19</t>
  </si>
  <si>
    <t>70</t>
  </si>
  <si>
    <t>36</t>
  </si>
  <si>
    <t>75</t>
  </si>
  <si>
    <t>22</t>
  </si>
  <si>
    <t>40</t>
  </si>
  <si>
    <t>17</t>
  </si>
  <si>
    <t>64</t>
  </si>
  <si>
    <t>97</t>
  </si>
  <si>
    <t>39</t>
  </si>
  <si>
    <t>6</t>
  </si>
  <si>
    <t>11</t>
  </si>
  <si>
    <t>37</t>
  </si>
  <si>
    <t>25</t>
  </si>
  <si>
    <t>44</t>
  </si>
  <si>
    <t>13</t>
  </si>
  <si>
    <t>16</t>
  </si>
  <si>
    <t>48</t>
  </si>
  <si>
    <t>8</t>
  </si>
  <si>
    <t>2,080,691</t>
  </si>
  <si>
    <t>24,672</t>
  </si>
  <si>
    <t>56,595</t>
  </si>
  <si>
    <t>11,616</t>
  </si>
  <si>
    <t>14,634</t>
  </si>
  <si>
    <t>53,435</t>
  </si>
  <si>
    <t>10,949</t>
  </si>
  <si>
    <t>141,775</t>
  </si>
  <si>
    <t>59,193</t>
  </si>
  <si>
    <t>103,323</t>
  </si>
  <si>
    <t>32,899</t>
  </si>
  <si>
    <t>109,436</t>
  </si>
  <si>
    <t>78,312</t>
  </si>
  <si>
    <t>44,523</t>
  </si>
  <si>
    <t>140,642</t>
  </si>
  <si>
    <t>249,609</t>
  </si>
  <si>
    <t>92,281</t>
  </si>
  <si>
    <t>29,887</t>
  </si>
  <si>
    <t>18,940</t>
  </si>
  <si>
    <t>90,136</t>
  </si>
  <si>
    <t>76,521</t>
  </si>
  <si>
    <t>126,230</t>
  </si>
  <si>
    <t>37,530</t>
  </si>
  <si>
    <t>30,570</t>
  </si>
  <si>
    <t>47,185</t>
  </si>
  <si>
    <t>49,563</t>
  </si>
  <si>
    <t>46,408</t>
  </si>
  <si>
    <t>43,461</t>
  </si>
  <si>
    <t>56,065</t>
  </si>
  <si>
    <t>23,080</t>
  </si>
  <si>
    <t>116,616</t>
  </si>
  <si>
    <t>33,197</t>
  </si>
  <si>
    <t>31,408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</si>
</sst>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0" applyFont="1" applyAlignment="1">
      <alignment vertical="center"/>
    </xf>
    <xf numFmtId="0" fontId="18" fillId="33" borderId="0" xfId="0" applyFont="1" applyFill="1" applyBorder="1" applyAlignment="1">
      <alignment horizontal="left" vertical="center" wrapText="1"/>
    </xf>
    <xf numFmtId="164" fontId="18" fillId="33" borderId="0" xfId="42" applyNumberFormat="1" applyFont="1" applyFill="1" applyBorder="1" applyAlignment="1">
      <alignment vertical="center" wrapText="1"/>
    </xf>
    <xf numFmtId="164" fontId="18" fillId="33" borderId="0" xfId="42" applyNumberFormat="1" applyFont="1" applyFill="1" applyBorder="1" applyAlignment="1">
      <alignment vertical="center"/>
    </xf>
    <xf numFmtId="3" fontId="18" fillId="33" borderId="0" xfId="0" applyNumberFormat="1" applyFont="1" applyFill="1" applyBorder="1" applyAlignment="1">
      <alignment vertical="center" wrapText="1"/>
    </xf>
    <xf numFmtId="43" fontId="18" fillId="33" borderId="0" xfId="0" applyNumberFormat="1" applyFont="1" applyFill="1" applyBorder="1" applyAlignment="1">
      <alignment vertical="center"/>
    </xf>
    <xf numFmtId="0" fontId="19" fillId="33" borderId="0" xfId="0" applyFont="1" applyFill="1" applyBorder="1" applyAlignment="1">
      <alignment vertical="center"/>
    </xf>
    <xf numFmtId="0" fontId="19" fillId="0" borderId="0" xfId="0" applyFont="1" applyAlignment="1">
      <alignment vertical="center" wrapText="1"/>
    </xf>
    <xf numFmtId="164" fontId="19" fillId="0" borderId="0" xfId="42" applyNumberFormat="1" applyFont="1" applyAlignment="1">
      <alignment vertical="center" wrapText="1"/>
    </xf>
    <xf numFmtId="164" fontId="19" fillId="0" borderId="0" xfId="42" applyNumberFormat="1" applyFont="1" applyAlignment="1">
      <alignment vertical="center"/>
    </xf>
    <xf numFmtId="43" fontId="19" fillId="33" borderId="0" xfId="0" applyNumberFormat="1" applyFont="1" applyFill="1" applyBorder="1" applyAlignment="1">
      <alignment vertical="center"/>
    </xf>
    <xf numFmtId="164" fontId="19" fillId="33" borderId="0" xfId="0" applyNumberFormat="1" applyFont="1" applyFill="1" applyBorder="1" applyAlignment="1">
      <alignment vertical="center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1" fillId="35" borderId="0" xfId="0" applyFont="1" applyFill="1" applyAlignment="1">
      <alignment vertical="center" wrapText="1"/>
    </xf>
    <xf numFmtId="164" fontId="21" fillId="35" borderId="0" xfId="42" applyNumberFormat="1" applyFont="1" applyFill="1" applyAlignment="1">
      <alignment vertical="center" wrapText="1"/>
    </xf>
    <xf numFmtId="164" fontId="21" fillId="35" borderId="0" xfId="42" applyNumberFormat="1" applyFont="1" applyFill="1" applyAlignment="1">
      <alignment vertical="center"/>
    </xf>
    <xf numFmtId="0" fontId="18" fillId="35" borderId="0" xfId="0" applyFont="1" applyFill="1" applyAlignment="1">
      <alignment wrapText="1"/>
    </xf>
    <xf numFmtId="43" fontId="21" fillId="35" borderId="0" xfId="0" applyNumberFormat="1" applyFont="1" applyFill="1" applyBorder="1" applyAlignment="1">
      <alignment vertical="center"/>
    </xf>
    <xf numFmtId="43" fontId="18" fillId="35" borderId="0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wrapText="1"/>
    </xf>
    <xf numFmtId="0" fontId="18" fillId="35" borderId="0" xfId="0" applyFont="1" applyFill="1" applyAlignment="1">
      <alignment horizontal="right" wrapText="1"/>
    </xf>
    <xf numFmtId="164" fontId="18" fillId="33" borderId="0" xfId="42" applyNumberFormat="1" applyFont="1" applyFill="1" applyBorder="1" applyAlignment="1">
      <alignment horizontal="right" vertical="center"/>
    </xf>
    <xf numFmtId="164" fontId="19" fillId="0" borderId="0" xfId="42" applyNumberFormat="1" applyFont="1" applyAlignment="1">
      <alignment horizontal="right" vertical="center"/>
    </xf>
    <xf numFmtId="164" fontId="21" fillId="35" borderId="0" xfId="42" applyNumberFormat="1" applyFont="1" applyFill="1" applyAlignment="1">
      <alignment horizontal="right" vertical="center"/>
    </xf>
    <xf numFmtId="3" fontId="18" fillId="33" borderId="0" xfId="42" applyNumberFormat="1" applyFont="1" applyFill="1" applyBorder="1" applyAlignment="1">
      <alignment horizontal="right" vertical="center"/>
    </xf>
    <xf numFmtId="3" fontId="19" fillId="0" borderId="0" xfId="42" applyNumberFormat="1" applyFont="1" applyAlignment="1">
      <alignment horizontal="right" vertical="center"/>
    </xf>
    <xf numFmtId="3" fontId="21" fillId="35" borderId="0" xfId="42" applyNumberFormat="1" applyFont="1" applyFill="1" applyAlignment="1">
      <alignment horizontal="right" vertical="center"/>
    </xf>
    <xf numFmtId="164" fontId="18" fillId="35" borderId="0" xfId="0" applyNumberFormat="1" applyFont="1" applyFill="1" applyBorder="1" applyAlignment="1">
      <alignment vertical="center"/>
    </xf>
    <xf numFmtId="3" fontId="18" fillId="33" borderId="0" xfId="0" applyNumberFormat="1" applyFont="1" applyFill="1" applyBorder="1" applyAlignment="1">
      <alignment horizontal="right" vertical="center" wrapText="1"/>
    </xf>
    <xf numFmtId="0" fontId="18" fillId="33" borderId="0" xfId="0" applyNumberFormat="1" applyFont="1" applyFill="1" applyBorder="1" applyAlignment="1">
      <alignment vertical="center" wrapText="1"/>
    </xf>
    <xf numFmtId="0" fontId="19" fillId="0" borderId="0" xfId="0" applyNumberFormat="1" applyFont="1" applyAlignment="1">
      <alignment horizontal="right" wrapText="1"/>
    </xf>
    <xf numFmtId="0" fontId="18" fillId="35" borderId="0" xfId="0" applyNumberFormat="1" applyFont="1" applyFill="1" applyAlignment="1">
      <alignment horizontal="right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2" fillId="34" borderId="10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20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0</xdr:col>
      <xdr:colOff>1933287</xdr:colOff>
      <xdr:row>0</xdr:row>
      <xdr:rowOff>390450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0"/>
  <sheetViews>
    <sheetView showGridLines="0" tabSelected="1" workbookViewId="0">
      <pane xSplit="1" topLeftCell="B1" activePane="topRight" state="frozen"/>
      <selection pane="topRight" activeCell="B7" sqref="B7"/>
    </sheetView>
  </sheetViews>
  <sheetFormatPr defaultColWidth="11.02734375" defaultRowHeight="14.1" customHeight="1" x14ac:dyDescent="0.2"/>
  <cols>
    <col min="1" max="1" width="29.0546875" style="1" customWidth="1"/>
    <col min="2" max="39" width="12.64453125" style="1" customWidth="1"/>
    <col min="40" max="51" width="11.02734375" style="1"/>
    <col min="52" max="58" width="12.64453125" style="1" customWidth="1"/>
    <col min="59" max="16384" width="11.02734375" style="1"/>
  </cols>
  <sheetData>
    <row r="1" spans="1:77" ht="39.950000000000003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17"/>
    </row>
    <row r="2" spans="1:77" ht="14.1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16"/>
    </row>
    <row r="4" spans="1:77" ht="14.1" customHeight="1" x14ac:dyDescent="0.2">
      <c r="A4" s="43" t="s">
        <v>34</v>
      </c>
      <c r="B4" s="44" t="s">
        <v>32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6"/>
      <c r="U4" s="44" t="s">
        <v>33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6"/>
      <c r="AN4" s="47" t="s">
        <v>35</v>
      </c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9"/>
      <c r="BG4" s="50" t="s">
        <v>37</v>
      </c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</row>
    <row r="5" spans="1:77" ht="14.1" customHeight="1" x14ac:dyDescent="0.2">
      <c r="A5" s="43"/>
      <c r="B5" s="15">
        <v>2006</v>
      </c>
      <c r="C5" s="13">
        <v>2007</v>
      </c>
      <c r="D5" s="14">
        <v>2008</v>
      </c>
      <c r="E5" s="13">
        <v>2009</v>
      </c>
      <c r="F5" s="13">
        <v>2010</v>
      </c>
      <c r="G5" s="13">
        <v>2011</v>
      </c>
      <c r="H5" s="13">
        <v>2012</v>
      </c>
      <c r="I5" s="13">
        <v>2013</v>
      </c>
      <c r="J5" s="13">
        <v>2014</v>
      </c>
      <c r="K5" s="13">
        <v>2015</v>
      </c>
      <c r="L5" s="13">
        <v>2016</v>
      </c>
      <c r="M5" s="13">
        <v>2017</v>
      </c>
      <c r="N5" s="13">
        <v>2018</v>
      </c>
      <c r="O5" s="13">
        <v>2019</v>
      </c>
      <c r="P5" s="13">
        <v>2020</v>
      </c>
      <c r="Q5" s="13">
        <v>2021</v>
      </c>
      <c r="R5" s="13">
        <v>2022</v>
      </c>
      <c r="S5" s="13">
        <v>2023</v>
      </c>
      <c r="T5" s="13">
        <v>2024</v>
      </c>
      <c r="U5" s="15">
        <v>2006</v>
      </c>
      <c r="V5" s="13">
        <v>2007</v>
      </c>
      <c r="W5" s="13">
        <v>2008</v>
      </c>
      <c r="X5" s="13">
        <v>2009</v>
      </c>
      <c r="Y5" s="13">
        <v>2010</v>
      </c>
      <c r="Z5" s="13">
        <v>2011</v>
      </c>
      <c r="AA5" s="13">
        <v>2012</v>
      </c>
      <c r="AB5" s="13">
        <v>2013</v>
      </c>
      <c r="AC5" s="13">
        <v>2014</v>
      </c>
      <c r="AD5" s="13">
        <v>2015</v>
      </c>
      <c r="AE5" s="13">
        <v>2016</v>
      </c>
      <c r="AF5" s="13">
        <v>2017</v>
      </c>
      <c r="AG5" s="13">
        <v>2018</v>
      </c>
      <c r="AH5" s="13">
        <v>2019</v>
      </c>
      <c r="AI5" s="13">
        <v>2020</v>
      </c>
      <c r="AJ5" s="13">
        <v>2021</v>
      </c>
      <c r="AK5" s="13">
        <v>2022</v>
      </c>
      <c r="AL5" s="13">
        <v>2023</v>
      </c>
      <c r="AM5" s="13">
        <v>2024</v>
      </c>
      <c r="AN5" s="15">
        <v>2006</v>
      </c>
      <c r="AO5" s="13">
        <v>2007</v>
      </c>
      <c r="AP5" s="13">
        <v>2008</v>
      </c>
      <c r="AQ5" s="13">
        <v>2009</v>
      </c>
      <c r="AR5" s="13">
        <v>2010</v>
      </c>
      <c r="AS5" s="13">
        <v>2011</v>
      </c>
      <c r="AT5" s="13">
        <v>2012</v>
      </c>
      <c r="AU5" s="13">
        <v>2013</v>
      </c>
      <c r="AV5" s="13">
        <v>2014</v>
      </c>
      <c r="AW5" s="13">
        <v>2015</v>
      </c>
      <c r="AX5" s="13">
        <v>2016</v>
      </c>
      <c r="AY5" s="13">
        <v>2017</v>
      </c>
      <c r="AZ5" s="18">
        <v>2018</v>
      </c>
      <c r="BA5" s="18">
        <v>2019</v>
      </c>
      <c r="BB5" s="18">
        <v>2020</v>
      </c>
      <c r="BC5" s="18">
        <v>2021</v>
      </c>
      <c r="BD5" s="18">
        <v>2022</v>
      </c>
      <c r="BE5" s="18">
        <v>2023</v>
      </c>
      <c r="BF5" s="18">
        <v>2024</v>
      </c>
      <c r="BG5" s="19">
        <v>2006</v>
      </c>
      <c r="BH5" s="13">
        <v>2007</v>
      </c>
      <c r="BI5" s="13">
        <v>2008</v>
      </c>
      <c r="BJ5" s="13">
        <v>2009</v>
      </c>
      <c r="BK5" s="13">
        <v>2010</v>
      </c>
      <c r="BL5" s="13">
        <v>2011</v>
      </c>
      <c r="BM5" s="13">
        <v>2012</v>
      </c>
      <c r="BN5" s="13">
        <v>2013</v>
      </c>
      <c r="BO5" s="13">
        <v>2014</v>
      </c>
      <c r="BP5" s="13">
        <v>2015</v>
      </c>
      <c r="BQ5" s="13">
        <v>2016</v>
      </c>
      <c r="BR5" s="13">
        <v>2017</v>
      </c>
      <c r="BS5" s="18">
        <v>2018</v>
      </c>
      <c r="BT5" s="18">
        <v>2019</v>
      </c>
      <c r="BU5" s="18">
        <v>2020</v>
      </c>
      <c r="BV5" s="18">
        <v>2021</v>
      </c>
      <c r="BW5" s="18">
        <v>2022</v>
      </c>
      <c r="BX5" s="18">
        <v>2023</v>
      </c>
      <c r="BY5" s="18">
        <v>2024</v>
      </c>
    </row>
    <row r="6" spans="1:77" s="7" customFormat="1" ht="14.1" customHeight="1" x14ac:dyDescent="0.2">
      <c r="A6" s="2" t="s">
        <v>36</v>
      </c>
      <c r="B6" s="3">
        <v>2487159</v>
      </c>
      <c r="C6" s="3">
        <v>2638021</v>
      </c>
      <c r="D6" s="4">
        <v>2618699</v>
      </c>
      <c r="E6" s="4">
        <v>2559912</v>
      </c>
      <c r="F6" s="4">
        <v>2628038</v>
      </c>
      <c r="G6" s="4">
        <v>2569895</v>
      </c>
      <c r="H6" s="4">
        <v>2484006</v>
      </c>
      <c r="I6" s="4">
        <v>2464221</v>
      </c>
      <c r="J6" s="4">
        <v>2449137</v>
      </c>
      <c r="K6" s="4">
        <v>2339408</v>
      </c>
      <c r="L6" s="4">
        <v>2280663</v>
      </c>
      <c r="M6" s="4">
        <v>2220708</v>
      </c>
      <c r="N6" s="4">
        <v>2150348</v>
      </c>
      <c r="O6" s="29" t="s">
        <v>63</v>
      </c>
      <c r="P6" s="32">
        <v>1618020</v>
      </c>
      <c r="Q6" s="32">
        <v>1901858</v>
      </c>
      <c r="R6" s="32">
        <v>1881038</v>
      </c>
      <c r="S6" s="32">
        <v>1810841</v>
      </c>
      <c r="T6" s="32">
        <v>1662941</v>
      </c>
      <c r="U6" s="5">
        <v>1204</v>
      </c>
      <c r="V6" s="5">
        <v>1157</v>
      </c>
      <c r="W6" s="5">
        <v>1167</v>
      </c>
      <c r="X6" s="5">
        <v>1281</v>
      </c>
      <c r="Y6" s="5">
        <v>1078</v>
      </c>
      <c r="Z6" s="5">
        <v>1067</v>
      </c>
      <c r="AA6" s="5">
        <v>1073</v>
      </c>
      <c r="AB6" s="5">
        <v>1019</v>
      </c>
      <c r="AC6" s="5">
        <v>1022</v>
      </c>
      <c r="AD6" s="5">
        <v>944</v>
      </c>
      <c r="AE6" s="5">
        <v>958</v>
      </c>
      <c r="AF6" s="5">
        <v>932</v>
      </c>
      <c r="AG6" s="5">
        <v>895</v>
      </c>
      <c r="AH6" s="36" t="s">
        <v>39</v>
      </c>
      <c r="AI6" s="5">
        <v>1191</v>
      </c>
      <c r="AJ6" s="5">
        <v>1271</v>
      </c>
      <c r="AK6" s="5">
        <v>883</v>
      </c>
      <c r="AL6" s="37">
        <v>774</v>
      </c>
      <c r="AM6" s="37">
        <v>762</v>
      </c>
      <c r="AN6" s="6">
        <f>U6/B6*100000</f>
        <v>48.408646170188554</v>
      </c>
      <c r="AO6" s="6">
        <f>V6/C6*100000</f>
        <v>43.858634938842414</v>
      </c>
      <c r="AP6" s="6">
        <f>W6/D6*100000</f>
        <v>44.564113706844509</v>
      </c>
      <c r="AQ6" s="6">
        <f>X6/E6*100000</f>
        <v>50.040782651903662</v>
      </c>
      <c r="AR6" s="6">
        <f>Y6/F6*100000</f>
        <v>41.019193786391213</v>
      </c>
      <c r="AS6" s="6">
        <f>Z6/G6*100000</f>
        <v>41.51920603760076</v>
      </c>
      <c r="AT6" s="6">
        <f>AA6/H6*100000</f>
        <v>43.19635298787523</v>
      </c>
      <c r="AU6" s="6">
        <f>AB6/I6*100000</f>
        <v>41.351810572184881</v>
      </c>
      <c r="AV6" s="6">
        <f>AC6/J6*100000</f>
        <v>41.728984536185607</v>
      </c>
      <c r="AW6" s="6">
        <f>AD6/K6*100000</f>
        <v>40.352089075526798</v>
      </c>
      <c r="AX6" s="6">
        <f>AE6/L6*100000</f>
        <v>42.005329152093054</v>
      </c>
      <c r="AY6" s="6">
        <f>AF6/M6*100000</f>
        <v>41.968597402269907</v>
      </c>
      <c r="AZ6" s="6">
        <f t="shared" ref="AZ6:AZ38" si="0">(AG6/N6)*100000</f>
        <v>41.621170154784245</v>
      </c>
      <c r="BA6" s="6">
        <f t="shared" ref="BA6:BA38" si="1">(AH6/O6)*100000</f>
        <v>42.005276131823514</v>
      </c>
      <c r="BB6" s="6">
        <f t="shared" ref="BB6:BB38" si="2">(AI6/P6)*100000</f>
        <v>73.608484443950019</v>
      </c>
      <c r="BC6" s="6">
        <f t="shared" ref="BC6:BC38" si="3">(AJ6/Q6)*100000</f>
        <v>66.829384738503094</v>
      </c>
      <c r="BD6" s="6">
        <f>(AK6/R6)*100000</f>
        <v>46.942167037561177</v>
      </c>
      <c r="BE6" s="6">
        <f>(AL6/S6)*100000</f>
        <v>42.742570993256727</v>
      </c>
      <c r="BF6" s="6">
        <f>(AM6/T6)*100000</f>
        <v>45.822431463293043</v>
      </c>
    </row>
    <row r="7" spans="1:77" ht="14.1" customHeight="1" x14ac:dyDescent="0.2">
      <c r="A7" s="8" t="s">
        <v>0</v>
      </c>
      <c r="B7" s="9">
        <v>25209</v>
      </c>
      <c r="C7" s="9">
        <v>25663</v>
      </c>
      <c r="D7" s="10">
        <v>26311</v>
      </c>
      <c r="E7" s="10">
        <v>25656</v>
      </c>
      <c r="F7" s="10">
        <v>26390</v>
      </c>
      <c r="G7" s="10">
        <v>27266</v>
      </c>
      <c r="H7" s="10">
        <v>26787</v>
      </c>
      <c r="I7" s="10">
        <v>26274</v>
      </c>
      <c r="J7" s="10">
        <v>29097</v>
      </c>
      <c r="K7" s="10">
        <v>28508</v>
      </c>
      <c r="L7" s="10">
        <v>28690</v>
      </c>
      <c r="M7" s="10">
        <v>29191</v>
      </c>
      <c r="N7" s="10">
        <v>25606</v>
      </c>
      <c r="O7" s="30" t="s">
        <v>64</v>
      </c>
      <c r="P7" s="33">
        <v>20058</v>
      </c>
      <c r="Q7" s="33">
        <v>22794</v>
      </c>
      <c r="R7" s="33">
        <v>20954</v>
      </c>
      <c r="S7" s="33">
        <v>19823</v>
      </c>
      <c r="T7" s="33">
        <v>18702</v>
      </c>
      <c r="U7" s="8">
        <v>13</v>
      </c>
      <c r="V7" s="8">
        <v>6</v>
      </c>
      <c r="W7" s="8">
        <v>9</v>
      </c>
      <c r="X7" s="8">
        <v>21</v>
      </c>
      <c r="Y7" s="8">
        <v>11</v>
      </c>
      <c r="Z7" s="8">
        <v>5</v>
      </c>
      <c r="AA7" s="8">
        <v>15</v>
      </c>
      <c r="AB7" s="8">
        <v>11</v>
      </c>
      <c r="AC7" s="8">
        <v>8</v>
      </c>
      <c r="AD7" s="8">
        <v>9</v>
      </c>
      <c r="AE7" s="8">
        <v>7</v>
      </c>
      <c r="AF7" s="8">
        <v>8</v>
      </c>
      <c r="AG7" s="20">
        <v>10</v>
      </c>
      <c r="AH7" s="27" t="s">
        <v>40</v>
      </c>
      <c r="AI7" s="27">
        <v>17</v>
      </c>
      <c r="AJ7" s="27">
        <v>14</v>
      </c>
      <c r="AK7" s="27">
        <v>6</v>
      </c>
      <c r="AL7" s="38">
        <v>9</v>
      </c>
      <c r="AM7" s="38">
        <v>7</v>
      </c>
      <c r="AN7" s="11">
        <f t="shared" ref="AN7:AN38" si="4">U7/B7*100000</f>
        <v>51.568884128684196</v>
      </c>
      <c r="AO7" s="11">
        <f t="shared" ref="AO7:AO38" si="5">V7/C7*100000</f>
        <v>23.379963371390716</v>
      </c>
      <c r="AP7" s="11">
        <f t="shared" ref="AP7:AP38" si="6">W7/D7*100000</f>
        <v>34.206225533047018</v>
      </c>
      <c r="AQ7" s="11">
        <f t="shared" ref="AQ7:AQ38" si="7">X7/E7*100000</f>
        <v>81.852198316183348</v>
      </c>
      <c r="AR7" s="11">
        <f t="shared" ref="AR7:AR38" si="8">Y7/F7*100000</f>
        <v>41.682455475558925</v>
      </c>
      <c r="AS7" s="11">
        <f t="shared" ref="AS7:AS38" si="9">Z7/G7*100000</f>
        <v>18.337856671312256</v>
      </c>
      <c r="AT7" s="11">
        <f t="shared" ref="AT7:AT38" si="10">AA7/H7*100000</f>
        <v>55.997312129017807</v>
      </c>
      <c r="AU7" s="11">
        <f t="shared" ref="AU7:AU38" si="11">AB7/I7*100000</f>
        <v>41.866483976554768</v>
      </c>
      <c r="AV7" s="11">
        <f t="shared" ref="AV7:AV38" si="12">AC7/J7*100000</f>
        <v>27.494243392789635</v>
      </c>
      <c r="AW7" s="11">
        <f t="shared" ref="AW7:AW38" si="13">AD7/K7*100000</f>
        <v>31.570085590009821</v>
      </c>
      <c r="AX7" s="11">
        <f t="shared" ref="AX7:AX38" si="14">AE7/L7*100000</f>
        <v>24.398745207389336</v>
      </c>
      <c r="AY7" s="11">
        <f t="shared" ref="AY7:AY30" si="15">AF7/M7*100000</f>
        <v>27.405707238532425</v>
      </c>
      <c r="AZ7" s="11">
        <f t="shared" si="0"/>
        <v>39.053346871826918</v>
      </c>
      <c r="BA7" s="11">
        <f t="shared" si="1"/>
        <v>40.531776913099876</v>
      </c>
      <c r="BB7" s="11">
        <f t="shared" si="2"/>
        <v>84.7542127829295</v>
      </c>
      <c r="BC7" s="11">
        <f t="shared" si="3"/>
        <v>61.419671843467583</v>
      </c>
      <c r="BD7" s="11">
        <f>(AK7/R7)*100000</f>
        <v>28.634150997422925</v>
      </c>
      <c r="BE7" s="11">
        <f>(AL7/S7)*100000</f>
        <v>45.401805982949099</v>
      </c>
      <c r="BF7" s="11">
        <f t="shared" ref="BF7:BF38" si="16">(AM7/T7)*100000</f>
        <v>37.429151962356968</v>
      </c>
      <c r="BG7" s="12">
        <f>_xlfn.RANK.EQ(AN7,AN$7:AN$38,1)</f>
        <v>23</v>
      </c>
      <c r="BH7" s="12">
        <f t="shared" ref="BH7:BH38" si="17">_xlfn.RANK.EQ(AO7,AO$7:AO$38,1)</f>
        <v>2</v>
      </c>
      <c r="BI7" s="12">
        <f t="shared" ref="BI7:BI38" si="18">_xlfn.RANK.EQ(AP7,AP$7:AP$38,1)</f>
        <v>7</v>
      </c>
      <c r="BJ7" s="12">
        <f t="shared" ref="BJ7:BJ38" si="19">_xlfn.RANK.EQ(AQ7,AQ$7:AQ$38,1)</f>
        <v>31</v>
      </c>
      <c r="BK7" s="12">
        <f t="shared" ref="BK7:BK38" si="20">_xlfn.RANK.EQ(AR7,AR$7:AR$38,1)</f>
        <v>21</v>
      </c>
      <c r="BL7" s="12">
        <f t="shared" ref="BL7:BL38" si="21">_xlfn.RANK.EQ(AS7,AS$7:AS$38,1)</f>
        <v>2</v>
      </c>
      <c r="BM7" s="12">
        <f t="shared" ref="BM7:BM38" si="22">_xlfn.RANK.EQ(AT7,AT$7:AT$38,1)</f>
        <v>28</v>
      </c>
      <c r="BN7" s="12">
        <f t="shared" ref="BN7:BN38" si="23">_xlfn.RANK.EQ(AU7,AU$7:AU$38,1)</f>
        <v>19</v>
      </c>
      <c r="BO7" s="12">
        <f t="shared" ref="BO7:BO38" si="24">_xlfn.RANK.EQ(AV7,AV$7:AV$38,1)</f>
        <v>7</v>
      </c>
      <c r="BP7" s="12">
        <f t="shared" ref="BP7:BP38" si="25">_xlfn.RANK.EQ(AW7,AW$7:AW$38,1)</f>
        <v>8</v>
      </c>
      <c r="BQ7" s="12">
        <f t="shared" ref="BQ7:BQ38" si="26">_xlfn.RANK.EQ(AX7,AX$7:AX$38,1)</f>
        <v>3</v>
      </c>
      <c r="BR7" s="12">
        <f t="shared" ref="BR7:BR38" si="27">_xlfn.RANK.EQ(AY7,AY$7:AY$38,1)</f>
        <v>5</v>
      </c>
      <c r="BS7" s="12">
        <f t="shared" ref="BS7:BS38" si="28">_xlfn.RANK.EQ(AZ7,AZ$7:AZ$38,1)</f>
        <v>18</v>
      </c>
      <c r="BT7" s="12">
        <f t="shared" ref="BT7:BT38" si="29">_xlfn.RANK.EQ(BA7,BA$7:BA$38,1)</f>
        <v>17</v>
      </c>
      <c r="BU7" s="12">
        <f t="shared" ref="BU7:BY38" si="30">_xlfn.RANK.EQ(BB7,BB$7:BB$38,1)</f>
        <v>22</v>
      </c>
      <c r="BV7" s="12">
        <f t="shared" si="30"/>
        <v>13</v>
      </c>
      <c r="BW7" s="12">
        <f t="shared" si="30"/>
        <v>5</v>
      </c>
      <c r="BX7" s="12">
        <f t="shared" si="30"/>
        <v>19</v>
      </c>
      <c r="BY7" s="12">
        <f t="shared" si="30"/>
        <v>11</v>
      </c>
    </row>
    <row r="8" spans="1:77" ht="14.1" customHeight="1" x14ac:dyDescent="0.2">
      <c r="A8" s="8" t="s">
        <v>1</v>
      </c>
      <c r="B8" s="9">
        <v>64286</v>
      </c>
      <c r="C8" s="9">
        <v>65522</v>
      </c>
      <c r="D8" s="10">
        <v>64447</v>
      </c>
      <c r="E8" s="10">
        <v>63123</v>
      </c>
      <c r="F8" s="10">
        <v>62969</v>
      </c>
      <c r="G8" s="10">
        <v>65055</v>
      </c>
      <c r="H8" s="10">
        <v>62333</v>
      </c>
      <c r="I8" s="10">
        <v>61354</v>
      </c>
      <c r="J8" s="10">
        <v>58576</v>
      </c>
      <c r="K8" s="10">
        <v>59070</v>
      </c>
      <c r="L8" s="10">
        <v>56716</v>
      </c>
      <c r="M8" s="10">
        <v>54997</v>
      </c>
      <c r="N8" s="10">
        <v>60195</v>
      </c>
      <c r="O8" s="30" t="s">
        <v>65</v>
      </c>
      <c r="P8" s="33">
        <v>47373</v>
      </c>
      <c r="Q8" s="33">
        <v>58404</v>
      </c>
      <c r="R8" s="33">
        <v>60161</v>
      </c>
      <c r="S8" s="33">
        <v>62413</v>
      </c>
      <c r="T8" s="33">
        <v>57976</v>
      </c>
      <c r="U8" s="8">
        <v>26</v>
      </c>
      <c r="V8" s="8">
        <v>25</v>
      </c>
      <c r="W8" s="8">
        <v>24</v>
      </c>
      <c r="X8" s="8">
        <v>34</v>
      </c>
      <c r="Y8" s="8">
        <v>26</v>
      </c>
      <c r="Z8" s="8">
        <v>25</v>
      </c>
      <c r="AA8" s="8">
        <v>22</v>
      </c>
      <c r="AB8" s="8">
        <v>27</v>
      </c>
      <c r="AC8" s="8">
        <v>24</v>
      </c>
      <c r="AD8" s="8">
        <v>21</v>
      </c>
      <c r="AE8" s="8">
        <v>19</v>
      </c>
      <c r="AF8" s="8">
        <v>30</v>
      </c>
      <c r="AG8" s="20">
        <v>20</v>
      </c>
      <c r="AH8" s="27" t="s">
        <v>41</v>
      </c>
      <c r="AI8" s="27">
        <v>30</v>
      </c>
      <c r="AJ8" s="27">
        <v>35</v>
      </c>
      <c r="AK8" s="27">
        <v>29</v>
      </c>
      <c r="AL8" s="38">
        <v>23</v>
      </c>
      <c r="AM8" s="38">
        <v>10</v>
      </c>
      <c r="AN8" s="11">
        <f t="shared" si="4"/>
        <v>40.444264692156921</v>
      </c>
      <c r="AO8" s="11">
        <f t="shared" si="5"/>
        <v>38.15512346997955</v>
      </c>
      <c r="AP8" s="11">
        <f t="shared" si="6"/>
        <v>37.239902555588316</v>
      </c>
      <c r="AQ8" s="11">
        <f t="shared" si="7"/>
        <v>53.863092692045683</v>
      </c>
      <c r="AR8" s="11">
        <f t="shared" si="8"/>
        <v>41.290158649494195</v>
      </c>
      <c r="AS8" s="11">
        <f t="shared" si="9"/>
        <v>38.429021597110136</v>
      </c>
      <c r="AT8" s="11">
        <f t="shared" si="10"/>
        <v>35.29430638666517</v>
      </c>
      <c r="AU8" s="11">
        <f t="shared" si="11"/>
        <v>44.006910714867821</v>
      </c>
      <c r="AV8" s="11">
        <f t="shared" si="12"/>
        <v>40.972411909314395</v>
      </c>
      <c r="AW8" s="11">
        <f t="shared" si="13"/>
        <v>35.55104113763332</v>
      </c>
      <c r="AX8" s="11">
        <f t="shared" si="14"/>
        <v>33.50024684392411</v>
      </c>
      <c r="AY8" s="11">
        <f t="shared" si="15"/>
        <v>54.548429914358962</v>
      </c>
      <c r="AZ8" s="11">
        <f t="shared" si="0"/>
        <v>33.225350942769339</v>
      </c>
      <c r="BA8" s="11">
        <f t="shared" si="1"/>
        <v>45.940454103719411</v>
      </c>
      <c r="BB8" s="11">
        <f t="shared" si="2"/>
        <v>63.327211702868723</v>
      </c>
      <c r="BC8" s="11">
        <f t="shared" si="3"/>
        <v>59.927402232723786</v>
      </c>
      <c r="BD8" s="11">
        <f>(AK8/R8)*100000</f>
        <v>48.203985970977875</v>
      </c>
      <c r="BE8" s="11">
        <f>(AL8/S8)*100000</f>
        <v>36.851297005431562</v>
      </c>
      <c r="BF8" s="11">
        <f t="shared" si="16"/>
        <v>17.24851662757003</v>
      </c>
      <c r="BG8" s="12">
        <f t="shared" ref="BG8:BG38" si="31">_xlfn.RANK.EQ(AN8,AN$7:AN$38,1)</f>
        <v>13</v>
      </c>
      <c r="BH8" s="12">
        <f t="shared" si="17"/>
        <v>15</v>
      </c>
      <c r="BI8" s="12">
        <f t="shared" si="18"/>
        <v>11</v>
      </c>
      <c r="BJ8" s="12">
        <f t="shared" si="19"/>
        <v>24</v>
      </c>
      <c r="BK8" s="12">
        <f t="shared" si="20"/>
        <v>20</v>
      </c>
      <c r="BL8" s="12">
        <f t="shared" si="21"/>
        <v>16</v>
      </c>
      <c r="BM8" s="12">
        <f t="shared" si="22"/>
        <v>8</v>
      </c>
      <c r="BN8" s="12">
        <f t="shared" si="23"/>
        <v>20</v>
      </c>
      <c r="BO8" s="12">
        <f t="shared" si="24"/>
        <v>19</v>
      </c>
      <c r="BP8" s="12">
        <f t="shared" si="25"/>
        <v>15</v>
      </c>
      <c r="BQ8" s="12">
        <f t="shared" si="26"/>
        <v>7</v>
      </c>
      <c r="BR8" s="12">
        <f t="shared" si="27"/>
        <v>29</v>
      </c>
      <c r="BS8" s="12">
        <f t="shared" si="28"/>
        <v>10</v>
      </c>
      <c r="BT8" s="12">
        <f t="shared" si="29"/>
        <v>26</v>
      </c>
      <c r="BU8" s="12">
        <f t="shared" si="30"/>
        <v>12</v>
      </c>
      <c r="BV8" s="12">
        <f t="shared" si="30"/>
        <v>10</v>
      </c>
      <c r="BW8" s="12">
        <f t="shared" si="30"/>
        <v>21</v>
      </c>
      <c r="BX8" s="12">
        <f>_xlfn.RANK.EQ(BE8,BE$7:BE$38,1)</f>
        <v>11</v>
      </c>
      <c r="BY8" s="12">
        <f t="shared" si="30"/>
        <v>1</v>
      </c>
    </row>
    <row r="9" spans="1:77" ht="14.1" customHeight="1" x14ac:dyDescent="0.2">
      <c r="A9" s="8" t="s">
        <v>2</v>
      </c>
      <c r="B9" s="9">
        <v>12176</v>
      </c>
      <c r="C9" s="9">
        <v>13010</v>
      </c>
      <c r="D9" s="10">
        <v>13898</v>
      </c>
      <c r="E9" s="10">
        <v>13243</v>
      </c>
      <c r="F9" s="10">
        <v>13882</v>
      </c>
      <c r="G9" s="10">
        <v>13339</v>
      </c>
      <c r="H9" s="10">
        <v>12775</v>
      </c>
      <c r="I9" s="10">
        <v>12396</v>
      </c>
      <c r="J9" s="10">
        <v>12679</v>
      </c>
      <c r="K9" s="10">
        <v>12488</v>
      </c>
      <c r="L9" s="10">
        <v>12443</v>
      </c>
      <c r="M9" s="10">
        <v>12267</v>
      </c>
      <c r="N9" s="10">
        <v>11776</v>
      </c>
      <c r="O9" s="30" t="s">
        <v>66</v>
      </c>
      <c r="P9" s="33">
        <v>10034</v>
      </c>
      <c r="Q9" s="33">
        <v>10176</v>
      </c>
      <c r="R9" s="33">
        <v>11047</v>
      </c>
      <c r="S9" s="33">
        <v>10408</v>
      </c>
      <c r="T9" s="33">
        <v>10138</v>
      </c>
      <c r="U9" s="8">
        <v>4</v>
      </c>
      <c r="V9" s="8">
        <v>8</v>
      </c>
      <c r="W9" s="8">
        <v>5</v>
      </c>
      <c r="X9" s="8">
        <v>6</v>
      </c>
      <c r="Y9" s="8">
        <v>3</v>
      </c>
      <c r="Z9" s="8">
        <v>3</v>
      </c>
      <c r="AA9" s="8">
        <v>2</v>
      </c>
      <c r="AB9" s="8">
        <v>4</v>
      </c>
      <c r="AC9" s="8">
        <v>5</v>
      </c>
      <c r="AD9" s="8">
        <v>3</v>
      </c>
      <c r="AE9" s="8">
        <v>2</v>
      </c>
      <c r="AF9" s="8">
        <v>1</v>
      </c>
      <c r="AG9" s="20">
        <v>3</v>
      </c>
      <c r="AH9" s="27" t="s">
        <v>42</v>
      </c>
      <c r="AI9" s="27">
        <v>4</v>
      </c>
      <c r="AJ9" s="27">
        <v>7</v>
      </c>
      <c r="AK9" s="27">
        <v>2</v>
      </c>
      <c r="AL9" s="38">
        <v>5</v>
      </c>
      <c r="AM9" s="38">
        <v>3</v>
      </c>
      <c r="AN9" s="11">
        <f t="shared" si="4"/>
        <v>32.851511169513799</v>
      </c>
      <c r="AO9" s="11">
        <f t="shared" si="5"/>
        <v>61.491160645657189</v>
      </c>
      <c r="AP9" s="11">
        <f t="shared" si="6"/>
        <v>35.97639948193985</v>
      </c>
      <c r="AQ9" s="11">
        <f t="shared" si="7"/>
        <v>45.30695461753379</v>
      </c>
      <c r="AR9" s="11">
        <f t="shared" si="8"/>
        <v>21.610718916582627</v>
      </c>
      <c r="AS9" s="11">
        <f t="shared" si="9"/>
        <v>22.490441562336009</v>
      </c>
      <c r="AT9" s="11">
        <f t="shared" si="10"/>
        <v>15.655577299412917</v>
      </c>
      <c r="AU9" s="11">
        <f t="shared" si="11"/>
        <v>32.268473701193933</v>
      </c>
      <c r="AV9" s="11">
        <f t="shared" si="12"/>
        <v>39.43528669453427</v>
      </c>
      <c r="AW9" s="11">
        <f t="shared" si="13"/>
        <v>24.023062139654069</v>
      </c>
      <c r="AX9" s="11">
        <f t="shared" si="14"/>
        <v>16.073294221650727</v>
      </c>
      <c r="AY9" s="11">
        <f t="shared" si="15"/>
        <v>8.1519523925980266</v>
      </c>
      <c r="AZ9" s="11">
        <f t="shared" si="0"/>
        <v>25.475543478260867</v>
      </c>
      <c r="BA9" s="11">
        <f t="shared" si="1"/>
        <v>43.044077134986225</v>
      </c>
      <c r="BB9" s="11">
        <f t="shared" si="2"/>
        <v>39.864460833167236</v>
      </c>
      <c r="BC9" s="11">
        <f t="shared" si="3"/>
        <v>68.789308176100619</v>
      </c>
      <c r="BD9" s="11">
        <f>(AK9/R9)*100000</f>
        <v>18.104462750067892</v>
      </c>
      <c r="BE9" s="11">
        <f>(AL9/S9)*100000</f>
        <v>48.039969254419674</v>
      </c>
      <c r="BF9" s="11">
        <f t="shared" si="16"/>
        <v>29.591635431051493</v>
      </c>
      <c r="BG9" s="12">
        <f t="shared" si="31"/>
        <v>3</v>
      </c>
      <c r="BH9" s="12">
        <f t="shared" si="17"/>
        <v>30</v>
      </c>
      <c r="BI9" s="12">
        <f t="shared" si="18"/>
        <v>10</v>
      </c>
      <c r="BJ9" s="12">
        <f t="shared" si="19"/>
        <v>15</v>
      </c>
      <c r="BK9" s="12">
        <f t="shared" si="20"/>
        <v>2</v>
      </c>
      <c r="BL9" s="12">
        <f t="shared" si="21"/>
        <v>5</v>
      </c>
      <c r="BM9" s="12">
        <f t="shared" si="22"/>
        <v>1</v>
      </c>
      <c r="BN9" s="12">
        <f t="shared" si="23"/>
        <v>5</v>
      </c>
      <c r="BO9" s="12">
        <f t="shared" si="24"/>
        <v>16</v>
      </c>
      <c r="BP9" s="12">
        <f t="shared" si="25"/>
        <v>3</v>
      </c>
      <c r="BQ9" s="12">
        <f t="shared" si="26"/>
        <v>1</v>
      </c>
      <c r="BR9" s="12">
        <f t="shared" si="27"/>
        <v>2</v>
      </c>
      <c r="BS9" s="12">
        <f t="shared" si="28"/>
        <v>6</v>
      </c>
      <c r="BT9" s="12">
        <f t="shared" si="29"/>
        <v>22</v>
      </c>
      <c r="BU9" s="12">
        <f t="shared" si="30"/>
        <v>4</v>
      </c>
      <c r="BV9" s="12">
        <f t="shared" si="30"/>
        <v>19</v>
      </c>
      <c r="BW9" s="12">
        <f t="shared" si="30"/>
        <v>1</v>
      </c>
      <c r="BX9" s="12">
        <f t="shared" si="30"/>
        <v>22</v>
      </c>
      <c r="BY9" s="12">
        <f t="shared" si="30"/>
        <v>4</v>
      </c>
    </row>
    <row r="10" spans="1:77" ht="14.1" customHeight="1" x14ac:dyDescent="0.2">
      <c r="A10" s="8" t="s">
        <v>3</v>
      </c>
      <c r="B10" s="9">
        <v>16528</v>
      </c>
      <c r="C10" s="9">
        <v>16887</v>
      </c>
      <c r="D10" s="10">
        <v>18014</v>
      </c>
      <c r="E10" s="10">
        <v>17214</v>
      </c>
      <c r="F10" s="10">
        <v>20272</v>
      </c>
      <c r="G10" s="10">
        <v>21991</v>
      </c>
      <c r="H10" s="10">
        <v>18192</v>
      </c>
      <c r="I10" s="10">
        <v>18910</v>
      </c>
      <c r="J10" s="10">
        <v>17853</v>
      </c>
      <c r="K10" s="10">
        <v>16773</v>
      </c>
      <c r="L10" s="10">
        <v>16189</v>
      </c>
      <c r="M10" s="10">
        <v>15939</v>
      </c>
      <c r="N10" s="10">
        <v>16074</v>
      </c>
      <c r="O10" s="30" t="s">
        <v>67</v>
      </c>
      <c r="P10" s="33">
        <v>10528</v>
      </c>
      <c r="Q10" s="33">
        <v>14301</v>
      </c>
      <c r="R10" s="33">
        <v>13763</v>
      </c>
      <c r="S10" s="33">
        <v>13372</v>
      </c>
      <c r="T10" s="33">
        <v>11660</v>
      </c>
      <c r="U10" s="8">
        <v>10</v>
      </c>
      <c r="V10" s="8">
        <v>4</v>
      </c>
      <c r="W10" s="8">
        <v>7</v>
      </c>
      <c r="X10" s="8">
        <v>9</v>
      </c>
      <c r="Y10" s="8">
        <v>9</v>
      </c>
      <c r="Z10" s="8">
        <v>11</v>
      </c>
      <c r="AA10" s="8">
        <v>6</v>
      </c>
      <c r="AB10" s="8">
        <v>13</v>
      </c>
      <c r="AC10" s="8">
        <v>5</v>
      </c>
      <c r="AD10" s="8">
        <v>7</v>
      </c>
      <c r="AE10" s="8">
        <v>7</v>
      </c>
      <c r="AF10" s="8">
        <v>5</v>
      </c>
      <c r="AG10" s="20">
        <v>6</v>
      </c>
      <c r="AH10" s="27" t="s">
        <v>43</v>
      </c>
      <c r="AI10" s="27">
        <v>9</v>
      </c>
      <c r="AJ10" s="27">
        <v>11</v>
      </c>
      <c r="AK10" s="27">
        <v>3</v>
      </c>
      <c r="AL10" s="38">
        <v>2</v>
      </c>
      <c r="AM10" s="38">
        <v>6</v>
      </c>
      <c r="AN10" s="11">
        <f t="shared" si="4"/>
        <v>60.503388189738622</v>
      </c>
      <c r="AO10" s="11">
        <f t="shared" si="5"/>
        <v>23.686859714573341</v>
      </c>
      <c r="AP10" s="11">
        <f t="shared" si="6"/>
        <v>38.858665482402571</v>
      </c>
      <c r="AQ10" s="11">
        <f t="shared" si="7"/>
        <v>52.283025444405716</v>
      </c>
      <c r="AR10" s="11">
        <f t="shared" si="8"/>
        <v>44.396211523283348</v>
      </c>
      <c r="AS10" s="11">
        <f t="shared" si="9"/>
        <v>50.020462916647723</v>
      </c>
      <c r="AT10" s="11">
        <f t="shared" si="10"/>
        <v>32.981530343007911</v>
      </c>
      <c r="AU10" s="11">
        <f t="shared" si="11"/>
        <v>68.746694870438915</v>
      </c>
      <c r="AV10" s="11">
        <f t="shared" si="12"/>
        <v>28.006497507421724</v>
      </c>
      <c r="AW10" s="11">
        <f t="shared" si="13"/>
        <v>41.733738746795446</v>
      </c>
      <c r="AX10" s="11">
        <f t="shared" si="14"/>
        <v>43.239236518623756</v>
      </c>
      <c r="AY10" s="11">
        <f t="shared" si="15"/>
        <v>31.369596586987893</v>
      </c>
      <c r="AZ10" s="11">
        <f t="shared" si="0"/>
        <v>37.327360955580438</v>
      </c>
      <c r="BA10" s="11">
        <f t="shared" si="1"/>
        <v>13.666803334700013</v>
      </c>
      <c r="BB10" s="11">
        <f t="shared" si="2"/>
        <v>85.486322188449847</v>
      </c>
      <c r="BC10" s="11">
        <f t="shared" si="3"/>
        <v>76.917698063072521</v>
      </c>
      <c r="BD10" s="11">
        <f>(AK10/R10)*100000</f>
        <v>21.797573203516674</v>
      </c>
      <c r="BE10" s="11">
        <f>(AL10/S10)*100000</f>
        <v>14.956625785222855</v>
      </c>
      <c r="BF10" s="11">
        <f t="shared" si="16"/>
        <v>51.457975986277873</v>
      </c>
      <c r="BG10" s="12">
        <f t="shared" si="31"/>
        <v>28</v>
      </c>
      <c r="BH10" s="12">
        <f t="shared" si="17"/>
        <v>4</v>
      </c>
      <c r="BI10" s="12">
        <f t="shared" si="18"/>
        <v>12</v>
      </c>
      <c r="BJ10" s="12">
        <f t="shared" si="19"/>
        <v>21</v>
      </c>
      <c r="BK10" s="12">
        <f t="shared" si="20"/>
        <v>25</v>
      </c>
      <c r="BL10" s="12">
        <f t="shared" si="21"/>
        <v>28</v>
      </c>
      <c r="BM10" s="12">
        <f t="shared" si="22"/>
        <v>5</v>
      </c>
      <c r="BN10" s="12">
        <f t="shared" si="23"/>
        <v>31</v>
      </c>
      <c r="BO10" s="12">
        <f t="shared" si="24"/>
        <v>8</v>
      </c>
      <c r="BP10" s="12">
        <f t="shared" si="25"/>
        <v>23</v>
      </c>
      <c r="BQ10" s="12">
        <f t="shared" si="26"/>
        <v>19</v>
      </c>
      <c r="BR10" s="12">
        <f t="shared" si="27"/>
        <v>8</v>
      </c>
      <c r="BS10" s="12">
        <f t="shared" si="28"/>
        <v>17</v>
      </c>
      <c r="BT10" s="12">
        <f t="shared" si="29"/>
        <v>1</v>
      </c>
      <c r="BU10" s="12">
        <f t="shared" si="30"/>
        <v>24</v>
      </c>
      <c r="BV10" s="12">
        <f t="shared" si="30"/>
        <v>24</v>
      </c>
      <c r="BW10" s="12">
        <f t="shared" si="30"/>
        <v>2</v>
      </c>
      <c r="BX10" s="12">
        <f t="shared" si="30"/>
        <v>1</v>
      </c>
      <c r="BY10" s="12">
        <f t="shared" si="30"/>
        <v>23</v>
      </c>
    </row>
    <row r="11" spans="1:77" ht="14.1" customHeight="1" x14ac:dyDescent="0.2">
      <c r="A11" s="8" t="s">
        <v>4</v>
      </c>
      <c r="B11" s="9">
        <v>56295</v>
      </c>
      <c r="C11" s="9">
        <v>58759</v>
      </c>
      <c r="D11" s="10">
        <v>58444</v>
      </c>
      <c r="E11" s="10">
        <v>58012</v>
      </c>
      <c r="F11" s="10">
        <v>56878</v>
      </c>
      <c r="G11" s="10">
        <v>58728</v>
      </c>
      <c r="H11" s="10">
        <v>59850</v>
      </c>
      <c r="I11" s="10">
        <v>62367</v>
      </c>
      <c r="J11" s="10">
        <v>62634</v>
      </c>
      <c r="K11" s="10">
        <v>62291</v>
      </c>
      <c r="L11" s="10">
        <v>61544</v>
      </c>
      <c r="M11" s="10">
        <v>58139</v>
      </c>
      <c r="N11" s="10">
        <v>57055</v>
      </c>
      <c r="O11" s="30" t="s">
        <v>68</v>
      </c>
      <c r="P11" s="33">
        <v>46808</v>
      </c>
      <c r="Q11" s="33">
        <v>47720</v>
      </c>
      <c r="R11" s="33">
        <v>46587</v>
      </c>
      <c r="S11" s="33">
        <v>44055</v>
      </c>
      <c r="T11" s="33">
        <v>42702</v>
      </c>
      <c r="U11" s="8">
        <v>18</v>
      </c>
      <c r="V11" s="8">
        <v>16</v>
      </c>
      <c r="W11" s="8">
        <v>20</v>
      </c>
      <c r="X11" s="8">
        <v>22</v>
      </c>
      <c r="Y11" s="8">
        <v>21</v>
      </c>
      <c r="Z11" s="8">
        <v>20</v>
      </c>
      <c r="AA11" s="8">
        <v>23</v>
      </c>
      <c r="AB11" s="8">
        <v>22</v>
      </c>
      <c r="AC11" s="8">
        <v>22</v>
      </c>
      <c r="AD11" s="8">
        <v>20</v>
      </c>
      <c r="AE11" s="8">
        <v>26</v>
      </c>
      <c r="AF11" s="8">
        <v>22</v>
      </c>
      <c r="AG11" s="20">
        <v>30</v>
      </c>
      <c r="AH11" s="27" t="s">
        <v>44</v>
      </c>
      <c r="AI11" s="27">
        <v>34</v>
      </c>
      <c r="AJ11" s="27">
        <v>27</v>
      </c>
      <c r="AK11" s="27">
        <v>22</v>
      </c>
      <c r="AL11" s="38">
        <v>20</v>
      </c>
      <c r="AM11" s="38">
        <v>17</v>
      </c>
      <c r="AN11" s="11">
        <f t="shared" si="4"/>
        <v>31.974420463629098</v>
      </c>
      <c r="AO11" s="11">
        <f t="shared" si="5"/>
        <v>27.229871168672034</v>
      </c>
      <c r="AP11" s="11">
        <f t="shared" si="6"/>
        <v>34.22079255355554</v>
      </c>
      <c r="AQ11" s="11">
        <f t="shared" si="7"/>
        <v>37.923188305867754</v>
      </c>
      <c r="AR11" s="11">
        <f t="shared" si="8"/>
        <v>36.921129434930904</v>
      </c>
      <c r="AS11" s="11">
        <f t="shared" si="9"/>
        <v>34.055305816646232</v>
      </c>
      <c r="AT11" s="11">
        <f t="shared" si="10"/>
        <v>38.429406850459479</v>
      </c>
      <c r="AU11" s="11">
        <f t="shared" si="11"/>
        <v>35.275065339041475</v>
      </c>
      <c r="AV11" s="11">
        <f t="shared" si="12"/>
        <v>35.124692658939232</v>
      </c>
      <c r="AW11" s="11">
        <f t="shared" si="13"/>
        <v>32.107367035366266</v>
      </c>
      <c r="AX11" s="11">
        <f t="shared" si="14"/>
        <v>42.246197842194206</v>
      </c>
      <c r="AY11" s="11">
        <f t="shared" si="15"/>
        <v>37.840348131202809</v>
      </c>
      <c r="AZ11" s="11">
        <f t="shared" si="0"/>
        <v>52.580843046183503</v>
      </c>
      <c r="BA11" s="11">
        <f t="shared" si="1"/>
        <v>35.557219051183679</v>
      </c>
      <c r="BB11" s="11">
        <f t="shared" si="2"/>
        <v>72.637156041702269</v>
      </c>
      <c r="BC11" s="11">
        <f t="shared" si="3"/>
        <v>56.580050293378044</v>
      </c>
      <c r="BD11" s="11">
        <f>(AK11/R11)*100000</f>
        <v>47.223474359799944</v>
      </c>
      <c r="BE11" s="11">
        <f>(AL11/S11)*100000</f>
        <v>45.397798206786973</v>
      </c>
      <c r="BF11" s="11">
        <f t="shared" si="16"/>
        <v>39.810781696407659</v>
      </c>
      <c r="BG11" s="12">
        <f t="shared" si="31"/>
        <v>2</v>
      </c>
      <c r="BH11" s="12">
        <f t="shared" si="17"/>
        <v>7</v>
      </c>
      <c r="BI11" s="12">
        <f t="shared" si="18"/>
        <v>8</v>
      </c>
      <c r="BJ11" s="12">
        <f t="shared" si="19"/>
        <v>9</v>
      </c>
      <c r="BK11" s="12">
        <f t="shared" si="20"/>
        <v>15</v>
      </c>
      <c r="BL11" s="12">
        <f t="shared" si="21"/>
        <v>10</v>
      </c>
      <c r="BM11" s="12">
        <f t="shared" si="22"/>
        <v>17</v>
      </c>
      <c r="BN11" s="12">
        <f t="shared" si="23"/>
        <v>9</v>
      </c>
      <c r="BO11" s="12">
        <f t="shared" si="24"/>
        <v>13</v>
      </c>
      <c r="BP11" s="12">
        <f t="shared" si="25"/>
        <v>10</v>
      </c>
      <c r="BQ11" s="12">
        <f t="shared" si="26"/>
        <v>16</v>
      </c>
      <c r="BR11" s="12">
        <f t="shared" si="27"/>
        <v>15</v>
      </c>
      <c r="BS11" s="12">
        <f t="shared" si="28"/>
        <v>27</v>
      </c>
      <c r="BT11" s="12">
        <f t="shared" si="29"/>
        <v>12</v>
      </c>
      <c r="BU11" s="12">
        <f t="shared" si="30"/>
        <v>16</v>
      </c>
      <c r="BV11" s="12">
        <f t="shared" si="30"/>
        <v>8</v>
      </c>
      <c r="BW11" s="12">
        <f t="shared" si="30"/>
        <v>19</v>
      </c>
      <c r="BX11" s="12">
        <f t="shared" si="30"/>
        <v>18</v>
      </c>
      <c r="BY11" s="12">
        <f t="shared" si="30"/>
        <v>15</v>
      </c>
    </row>
    <row r="12" spans="1:77" ht="14.1" customHeight="1" x14ac:dyDescent="0.2">
      <c r="A12" s="8" t="s">
        <v>5</v>
      </c>
      <c r="B12" s="9">
        <v>11660</v>
      </c>
      <c r="C12" s="9">
        <v>12678</v>
      </c>
      <c r="D12" s="10">
        <v>12631</v>
      </c>
      <c r="E12" s="10">
        <v>13354</v>
      </c>
      <c r="F12" s="10">
        <v>13707</v>
      </c>
      <c r="G12" s="10">
        <v>13942</v>
      </c>
      <c r="H12" s="10">
        <v>13341</v>
      </c>
      <c r="I12" s="10">
        <v>13222</v>
      </c>
      <c r="J12" s="10">
        <v>14299</v>
      </c>
      <c r="K12" s="10">
        <v>13376</v>
      </c>
      <c r="L12" s="10">
        <v>13035</v>
      </c>
      <c r="M12" s="10">
        <v>12846</v>
      </c>
      <c r="N12" s="10">
        <v>11312</v>
      </c>
      <c r="O12" s="30" t="s">
        <v>69</v>
      </c>
      <c r="P12" s="33">
        <v>9141</v>
      </c>
      <c r="Q12" s="33">
        <v>9822</v>
      </c>
      <c r="R12" s="33">
        <v>9283</v>
      </c>
      <c r="S12" s="33">
        <v>9060</v>
      </c>
      <c r="T12" s="33">
        <v>8155</v>
      </c>
      <c r="U12" s="8">
        <v>4</v>
      </c>
      <c r="V12" s="8">
        <v>3</v>
      </c>
      <c r="W12" s="8">
        <v>5</v>
      </c>
      <c r="X12" s="8">
        <v>3</v>
      </c>
      <c r="Y12" s="8">
        <v>1</v>
      </c>
      <c r="Z12" s="8">
        <v>3</v>
      </c>
      <c r="AA12" s="8">
        <v>4</v>
      </c>
      <c r="AB12" s="8">
        <v>2</v>
      </c>
      <c r="AC12" s="8">
        <v>2</v>
      </c>
      <c r="AD12" s="8">
        <v>2</v>
      </c>
      <c r="AE12" s="8">
        <v>3</v>
      </c>
      <c r="AF12" s="8">
        <v>1</v>
      </c>
      <c r="AG12" s="20">
        <v>2</v>
      </c>
      <c r="AH12" s="27" t="s">
        <v>42</v>
      </c>
      <c r="AI12" s="27">
        <v>3</v>
      </c>
      <c r="AJ12" s="27">
        <v>5</v>
      </c>
      <c r="AK12" s="27">
        <v>5</v>
      </c>
      <c r="AL12" s="38">
        <v>3</v>
      </c>
      <c r="AM12" s="38">
        <v>5</v>
      </c>
      <c r="AN12" s="11">
        <f t="shared" si="4"/>
        <v>34.305317324185246</v>
      </c>
      <c r="AO12" s="11">
        <f t="shared" si="5"/>
        <v>23.663038334122099</v>
      </c>
      <c r="AP12" s="11">
        <f t="shared" si="6"/>
        <v>39.585147652600739</v>
      </c>
      <c r="AQ12" s="11">
        <f t="shared" si="7"/>
        <v>22.465178972592483</v>
      </c>
      <c r="AR12" s="11">
        <f t="shared" si="8"/>
        <v>7.2955424235791932</v>
      </c>
      <c r="AS12" s="11">
        <f t="shared" si="9"/>
        <v>21.517716253048341</v>
      </c>
      <c r="AT12" s="11">
        <f t="shared" si="10"/>
        <v>29.982759913049996</v>
      </c>
      <c r="AU12" s="11">
        <f t="shared" si="11"/>
        <v>15.126304643775526</v>
      </c>
      <c r="AV12" s="11">
        <f t="shared" si="12"/>
        <v>13.986992097349466</v>
      </c>
      <c r="AW12" s="11">
        <f t="shared" si="13"/>
        <v>14.952153110047846</v>
      </c>
      <c r="AX12" s="11">
        <f t="shared" si="14"/>
        <v>23.014959723820482</v>
      </c>
      <c r="AY12" s="11">
        <f t="shared" si="15"/>
        <v>7.7845243655612641</v>
      </c>
      <c r="AZ12" s="11">
        <f t="shared" si="0"/>
        <v>17.680339462517679</v>
      </c>
      <c r="BA12" s="11">
        <f t="shared" si="1"/>
        <v>45.666270892318934</v>
      </c>
      <c r="BB12" s="11">
        <f t="shared" si="2"/>
        <v>32.81916639317361</v>
      </c>
      <c r="BC12" s="11">
        <f t="shared" si="3"/>
        <v>50.906129097943392</v>
      </c>
      <c r="BD12" s="11">
        <f>(AK12/R12)*100000</f>
        <v>53.861898093288815</v>
      </c>
      <c r="BE12" s="11">
        <f>(AL12/S12)*100000</f>
        <v>33.11258278145695</v>
      </c>
      <c r="BF12" s="11">
        <f t="shared" si="16"/>
        <v>61.312078479460453</v>
      </c>
      <c r="BG12" s="12">
        <f t="shared" si="31"/>
        <v>5</v>
      </c>
      <c r="BH12" s="12">
        <f t="shared" si="17"/>
        <v>3</v>
      </c>
      <c r="BI12" s="12">
        <f t="shared" si="18"/>
        <v>15</v>
      </c>
      <c r="BJ12" s="12">
        <f t="shared" si="19"/>
        <v>1</v>
      </c>
      <c r="BK12" s="12">
        <f t="shared" si="20"/>
        <v>1</v>
      </c>
      <c r="BL12" s="12">
        <f t="shared" si="21"/>
        <v>4</v>
      </c>
      <c r="BM12" s="12">
        <f t="shared" si="22"/>
        <v>4</v>
      </c>
      <c r="BN12" s="12">
        <f t="shared" si="23"/>
        <v>1</v>
      </c>
      <c r="BO12" s="12">
        <f t="shared" si="24"/>
        <v>2</v>
      </c>
      <c r="BP12" s="12">
        <f t="shared" si="25"/>
        <v>1</v>
      </c>
      <c r="BQ12" s="12">
        <f t="shared" si="26"/>
        <v>2</v>
      </c>
      <c r="BR12" s="12">
        <f t="shared" si="27"/>
        <v>1</v>
      </c>
      <c r="BS12" s="12">
        <f t="shared" si="28"/>
        <v>1</v>
      </c>
      <c r="BT12" s="12">
        <f t="shared" si="29"/>
        <v>25</v>
      </c>
      <c r="BU12" s="12">
        <f t="shared" si="30"/>
        <v>1</v>
      </c>
      <c r="BV12" s="12">
        <f t="shared" si="30"/>
        <v>5</v>
      </c>
      <c r="BW12" s="12">
        <f t="shared" si="30"/>
        <v>24</v>
      </c>
      <c r="BX12" s="12">
        <f t="shared" si="30"/>
        <v>9</v>
      </c>
      <c r="BY12" s="12">
        <f t="shared" si="30"/>
        <v>28</v>
      </c>
    </row>
    <row r="13" spans="1:77" ht="14.1" customHeight="1" x14ac:dyDescent="0.2">
      <c r="A13" s="8" t="s">
        <v>6</v>
      </c>
      <c r="B13" s="9">
        <v>131527</v>
      </c>
      <c r="C13" s="9">
        <v>155213</v>
      </c>
      <c r="D13" s="10">
        <v>152988</v>
      </c>
      <c r="E13" s="10">
        <v>144449</v>
      </c>
      <c r="F13" s="10">
        <v>174857</v>
      </c>
      <c r="G13" s="10">
        <v>167701</v>
      </c>
      <c r="H13" s="10">
        <v>143835</v>
      </c>
      <c r="I13" s="10">
        <v>163428</v>
      </c>
      <c r="J13" s="10">
        <v>162451</v>
      </c>
      <c r="K13" s="10">
        <v>146741</v>
      </c>
      <c r="L13" s="10">
        <v>141025</v>
      </c>
      <c r="M13" s="10">
        <v>130840</v>
      </c>
      <c r="N13" s="10">
        <v>132223</v>
      </c>
      <c r="O13" s="30" t="s">
        <v>70</v>
      </c>
      <c r="P13" s="33">
        <v>98476</v>
      </c>
      <c r="Q13" s="33">
        <v>148353</v>
      </c>
      <c r="R13" s="33">
        <v>152673</v>
      </c>
      <c r="S13" s="33">
        <v>150702</v>
      </c>
      <c r="T13" s="33">
        <v>132960</v>
      </c>
      <c r="U13" s="8">
        <v>80</v>
      </c>
      <c r="V13" s="8">
        <v>78</v>
      </c>
      <c r="W13" s="8">
        <v>89</v>
      </c>
      <c r="X13" s="8">
        <v>63</v>
      </c>
      <c r="Y13" s="8">
        <v>67</v>
      </c>
      <c r="Z13" s="8">
        <v>60</v>
      </c>
      <c r="AA13" s="8">
        <v>67</v>
      </c>
      <c r="AB13" s="8">
        <v>63</v>
      </c>
      <c r="AC13" s="8">
        <v>77</v>
      </c>
      <c r="AD13" s="8">
        <v>81</v>
      </c>
      <c r="AE13" s="8">
        <v>65</v>
      </c>
      <c r="AF13" s="8">
        <v>70</v>
      </c>
      <c r="AG13" s="20">
        <v>79</v>
      </c>
      <c r="AH13" s="27" t="s">
        <v>45</v>
      </c>
      <c r="AI13" s="27">
        <v>74</v>
      </c>
      <c r="AJ13" s="27">
        <v>69</v>
      </c>
      <c r="AK13" s="27">
        <v>44</v>
      </c>
      <c r="AL13" s="38">
        <v>43</v>
      </c>
      <c r="AM13" s="38">
        <v>49</v>
      </c>
      <c r="AN13" s="11">
        <f t="shared" si="4"/>
        <v>60.824013320458917</v>
      </c>
      <c r="AO13" s="11">
        <f t="shared" si="5"/>
        <v>50.253522578649985</v>
      </c>
      <c r="AP13" s="11">
        <f t="shared" si="6"/>
        <v>58.174497346197093</v>
      </c>
      <c r="AQ13" s="11">
        <f t="shared" si="7"/>
        <v>43.614009096636181</v>
      </c>
      <c r="AR13" s="11">
        <f t="shared" si="8"/>
        <v>38.317024768811088</v>
      </c>
      <c r="AS13" s="11">
        <f t="shared" si="9"/>
        <v>35.777961968026425</v>
      </c>
      <c r="AT13" s="11">
        <f t="shared" si="10"/>
        <v>46.581152014461018</v>
      </c>
      <c r="AU13" s="11">
        <f t="shared" si="11"/>
        <v>38.549085835964462</v>
      </c>
      <c r="AV13" s="11">
        <f t="shared" si="12"/>
        <v>47.398907978405795</v>
      </c>
      <c r="AW13" s="11">
        <f t="shared" si="13"/>
        <v>55.199296720071423</v>
      </c>
      <c r="AX13" s="11">
        <f t="shared" si="14"/>
        <v>46.09111859599362</v>
      </c>
      <c r="AY13" s="11">
        <f t="shared" si="15"/>
        <v>53.500458575359218</v>
      </c>
      <c r="AZ13" s="11">
        <f t="shared" si="0"/>
        <v>59.747547703500899</v>
      </c>
      <c r="BA13" s="11">
        <f t="shared" si="1"/>
        <v>49.374008111444191</v>
      </c>
      <c r="BB13" s="11">
        <f t="shared" si="2"/>
        <v>75.145213046833746</v>
      </c>
      <c r="BC13" s="11">
        <f t="shared" si="3"/>
        <v>46.510687347070835</v>
      </c>
      <c r="BD13" s="11">
        <f>(AK13/R13)*100000</f>
        <v>28.819765118914283</v>
      </c>
      <c r="BE13" s="11">
        <f>(AL13/S13)*100000</f>
        <v>28.533131610728454</v>
      </c>
      <c r="BF13" s="11">
        <f t="shared" si="16"/>
        <v>36.853188929001206</v>
      </c>
      <c r="BG13" s="12">
        <f t="shared" si="31"/>
        <v>29</v>
      </c>
      <c r="BH13" s="12">
        <f t="shared" si="17"/>
        <v>24</v>
      </c>
      <c r="BI13" s="12">
        <f t="shared" si="18"/>
        <v>30</v>
      </c>
      <c r="BJ13" s="12">
        <f t="shared" si="19"/>
        <v>13</v>
      </c>
      <c r="BK13" s="12">
        <f t="shared" si="20"/>
        <v>17</v>
      </c>
      <c r="BL13" s="12">
        <f t="shared" si="21"/>
        <v>14</v>
      </c>
      <c r="BM13" s="12">
        <f t="shared" si="22"/>
        <v>22</v>
      </c>
      <c r="BN13" s="12">
        <f t="shared" si="23"/>
        <v>16</v>
      </c>
      <c r="BO13" s="12">
        <f t="shared" si="24"/>
        <v>23</v>
      </c>
      <c r="BP13" s="12">
        <f t="shared" si="25"/>
        <v>29</v>
      </c>
      <c r="BQ13" s="12">
        <f t="shared" si="26"/>
        <v>24</v>
      </c>
      <c r="BR13" s="12">
        <f t="shared" si="27"/>
        <v>27</v>
      </c>
      <c r="BS13" s="12">
        <f t="shared" si="28"/>
        <v>28</v>
      </c>
      <c r="BT13" s="12">
        <f t="shared" si="29"/>
        <v>27</v>
      </c>
      <c r="BU13" s="12">
        <f t="shared" si="30"/>
        <v>18</v>
      </c>
      <c r="BV13" s="12">
        <f t="shared" si="30"/>
        <v>4</v>
      </c>
      <c r="BW13" s="12">
        <f t="shared" si="30"/>
        <v>6</v>
      </c>
      <c r="BX13" s="12">
        <f t="shared" si="30"/>
        <v>6</v>
      </c>
      <c r="BY13" s="12">
        <f t="shared" si="30"/>
        <v>9</v>
      </c>
    </row>
    <row r="14" spans="1:77" ht="14.1" customHeight="1" x14ac:dyDescent="0.2">
      <c r="A14" s="8" t="s">
        <v>7</v>
      </c>
      <c r="B14" s="9">
        <v>72185</v>
      </c>
      <c r="C14" s="9">
        <v>75604</v>
      </c>
      <c r="D14" s="10">
        <v>81708</v>
      </c>
      <c r="E14" s="10">
        <v>75686</v>
      </c>
      <c r="F14" s="10">
        <v>73552</v>
      </c>
      <c r="G14" s="10">
        <v>68832</v>
      </c>
      <c r="H14" s="10">
        <v>69273</v>
      </c>
      <c r="I14" s="10">
        <v>66014</v>
      </c>
      <c r="J14" s="10">
        <v>66025</v>
      </c>
      <c r="K14" s="10">
        <v>63170</v>
      </c>
      <c r="L14" s="10">
        <v>62073</v>
      </c>
      <c r="M14" s="10">
        <v>63164</v>
      </c>
      <c r="N14" s="10">
        <v>58009</v>
      </c>
      <c r="O14" s="30" t="s">
        <v>71</v>
      </c>
      <c r="P14" s="33">
        <v>47526</v>
      </c>
      <c r="Q14" s="33">
        <v>54651</v>
      </c>
      <c r="R14" s="33">
        <v>51141</v>
      </c>
      <c r="S14" s="33">
        <v>50073</v>
      </c>
      <c r="T14" s="33">
        <v>53363</v>
      </c>
      <c r="U14" s="8">
        <v>43</v>
      </c>
      <c r="V14" s="8">
        <v>45</v>
      </c>
      <c r="W14" s="8">
        <v>41</v>
      </c>
      <c r="X14" s="8">
        <v>60</v>
      </c>
      <c r="Y14" s="8">
        <v>45</v>
      </c>
      <c r="Z14" s="8">
        <v>52</v>
      </c>
      <c r="AA14" s="8">
        <v>35</v>
      </c>
      <c r="AB14" s="8">
        <v>44</v>
      </c>
      <c r="AC14" s="8">
        <v>46</v>
      </c>
      <c r="AD14" s="8">
        <v>36</v>
      </c>
      <c r="AE14" s="8">
        <v>30</v>
      </c>
      <c r="AF14" s="8">
        <v>36</v>
      </c>
      <c r="AG14" s="20">
        <v>39</v>
      </c>
      <c r="AH14" s="27" t="s">
        <v>46</v>
      </c>
      <c r="AI14" s="27">
        <v>50</v>
      </c>
      <c r="AJ14" s="27">
        <v>43</v>
      </c>
      <c r="AK14" s="27">
        <v>37</v>
      </c>
      <c r="AL14" s="38">
        <v>36</v>
      </c>
      <c r="AM14" s="38">
        <v>34</v>
      </c>
      <c r="AN14" s="11">
        <f t="shared" si="4"/>
        <v>59.569162568400642</v>
      </c>
      <c r="AO14" s="11">
        <f t="shared" si="5"/>
        <v>59.52066028252473</v>
      </c>
      <c r="AP14" s="11">
        <f t="shared" si="6"/>
        <v>50.178685073676995</v>
      </c>
      <c r="AQ14" s="11">
        <f t="shared" si="7"/>
        <v>79.274898924503873</v>
      </c>
      <c r="AR14" s="11">
        <f t="shared" si="8"/>
        <v>61.181205133782903</v>
      </c>
      <c r="AS14" s="11">
        <f t="shared" si="9"/>
        <v>75.546257554625754</v>
      </c>
      <c r="AT14" s="11">
        <f t="shared" si="10"/>
        <v>50.524735466920731</v>
      </c>
      <c r="AU14" s="11">
        <f t="shared" si="11"/>
        <v>66.652528251583007</v>
      </c>
      <c r="AV14" s="11">
        <f t="shared" si="12"/>
        <v>69.67057932601287</v>
      </c>
      <c r="AW14" s="11">
        <f t="shared" si="13"/>
        <v>56.989077093557071</v>
      </c>
      <c r="AX14" s="11">
        <f t="shared" si="14"/>
        <v>48.330191870861725</v>
      </c>
      <c r="AY14" s="11">
        <f t="shared" si="15"/>
        <v>56.99449053258185</v>
      </c>
      <c r="AZ14" s="11">
        <f t="shared" si="0"/>
        <v>67.230946922029347</v>
      </c>
      <c r="BA14" s="11">
        <f t="shared" si="1"/>
        <v>60.818002128630077</v>
      </c>
      <c r="BB14" s="11">
        <f t="shared" si="2"/>
        <v>105.20557168707656</v>
      </c>
      <c r="BC14" s="11">
        <f t="shared" si="3"/>
        <v>78.681085433020442</v>
      </c>
      <c r="BD14" s="11">
        <f>(AK14/R14)*100000</f>
        <v>72.348995913259415</v>
      </c>
      <c r="BE14" s="11">
        <f>(AL14/S14)*100000</f>
        <v>71.895033251452887</v>
      </c>
      <c r="BF14" s="11">
        <f t="shared" si="16"/>
        <v>63.71455877668047</v>
      </c>
      <c r="BG14" s="12">
        <f t="shared" si="31"/>
        <v>27</v>
      </c>
      <c r="BH14" s="12">
        <f t="shared" si="17"/>
        <v>29</v>
      </c>
      <c r="BI14" s="12">
        <f t="shared" si="18"/>
        <v>23</v>
      </c>
      <c r="BJ14" s="12">
        <f t="shared" si="19"/>
        <v>30</v>
      </c>
      <c r="BK14" s="12">
        <f t="shared" si="20"/>
        <v>30</v>
      </c>
      <c r="BL14" s="12">
        <f t="shared" si="21"/>
        <v>31</v>
      </c>
      <c r="BM14" s="12">
        <f t="shared" si="22"/>
        <v>24</v>
      </c>
      <c r="BN14" s="12">
        <f t="shared" si="23"/>
        <v>30</v>
      </c>
      <c r="BO14" s="12">
        <f t="shared" si="24"/>
        <v>31</v>
      </c>
      <c r="BP14" s="12">
        <f t="shared" si="25"/>
        <v>30</v>
      </c>
      <c r="BQ14" s="12">
        <f t="shared" si="26"/>
        <v>28</v>
      </c>
      <c r="BR14" s="12">
        <f t="shared" si="27"/>
        <v>30</v>
      </c>
      <c r="BS14" s="12">
        <f t="shared" si="28"/>
        <v>31</v>
      </c>
      <c r="BT14" s="12">
        <f t="shared" si="29"/>
        <v>30</v>
      </c>
      <c r="BU14" s="12">
        <f t="shared" si="30"/>
        <v>29</v>
      </c>
      <c r="BV14" s="12">
        <f t="shared" si="30"/>
        <v>26</v>
      </c>
      <c r="BW14" s="12">
        <f t="shared" si="30"/>
        <v>29</v>
      </c>
      <c r="BX14" s="12">
        <f t="shared" si="30"/>
        <v>31</v>
      </c>
      <c r="BY14" s="12">
        <f t="shared" si="30"/>
        <v>29</v>
      </c>
    </row>
    <row r="15" spans="1:77" ht="14.1" customHeight="1" x14ac:dyDescent="0.1">
      <c r="A15" s="8" t="s">
        <v>8</v>
      </c>
      <c r="B15" s="9">
        <v>154323</v>
      </c>
      <c r="C15" s="9">
        <v>159384</v>
      </c>
      <c r="D15" s="10">
        <v>159103</v>
      </c>
      <c r="E15" s="10">
        <v>152044</v>
      </c>
      <c r="F15" s="10">
        <v>158887</v>
      </c>
      <c r="G15" s="10">
        <v>155417</v>
      </c>
      <c r="H15" s="10">
        <v>152632</v>
      </c>
      <c r="I15" s="10">
        <v>144278</v>
      </c>
      <c r="J15" s="10">
        <v>169489</v>
      </c>
      <c r="K15" s="10">
        <v>158814</v>
      </c>
      <c r="L15" s="10">
        <v>149954</v>
      </c>
      <c r="M15" s="10">
        <v>140204</v>
      </c>
      <c r="N15" s="10">
        <v>110597</v>
      </c>
      <c r="O15" s="30" t="s">
        <v>72</v>
      </c>
      <c r="P15" s="33">
        <v>63520</v>
      </c>
      <c r="Q15" s="33">
        <v>93275</v>
      </c>
      <c r="R15" s="33">
        <v>88584</v>
      </c>
      <c r="S15" s="33">
        <v>85683</v>
      </c>
      <c r="T15" s="33">
        <v>82394</v>
      </c>
      <c r="U15" s="8">
        <v>137</v>
      </c>
      <c r="V15" s="8">
        <v>131</v>
      </c>
      <c r="W15" s="8">
        <v>117</v>
      </c>
      <c r="X15" s="8">
        <v>129</v>
      </c>
      <c r="Y15" s="8">
        <v>119</v>
      </c>
      <c r="Z15" s="8">
        <v>118</v>
      </c>
      <c r="AA15" s="8">
        <v>103</v>
      </c>
      <c r="AB15" s="8">
        <v>116</v>
      </c>
      <c r="AC15" s="8">
        <v>105</v>
      </c>
      <c r="AD15" s="8">
        <v>104</v>
      </c>
      <c r="AE15" s="8">
        <v>96</v>
      </c>
      <c r="AF15" s="8">
        <v>89</v>
      </c>
      <c r="AG15" s="20">
        <v>81</v>
      </c>
      <c r="AH15" s="27" t="s">
        <v>47</v>
      </c>
      <c r="AI15" s="27">
        <v>103</v>
      </c>
      <c r="AJ15" s="27">
        <v>91</v>
      </c>
      <c r="AK15" s="27">
        <v>63</v>
      </c>
      <c r="AL15" s="38">
        <v>67</v>
      </c>
      <c r="AM15" s="38">
        <v>70</v>
      </c>
      <c r="AN15" s="11">
        <f t="shared" si="4"/>
        <v>88.774842376055418</v>
      </c>
      <c r="AO15" s="11">
        <f t="shared" si="5"/>
        <v>82.191437032575422</v>
      </c>
      <c r="AP15" s="11">
        <f t="shared" si="6"/>
        <v>73.537268310465549</v>
      </c>
      <c r="AQ15" s="11">
        <f t="shared" si="7"/>
        <v>84.843860987608849</v>
      </c>
      <c r="AR15" s="11">
        <f t="shared" si="8"/>
        <v>74.8959952670766</v>
      </c>
      <c r="AS15" s="11">
        <f t="shared" si="9"/>
        <v>75.924770134541262</v>
      </c>
      <c r="AT15" s="11">
        <f t="shared" si="10"/>
        <v>67.482572461869069</v>
      </c>
      <c r="AU15" s="11">
        <f t="shared" si="11"/>
        <v>80.400338235905679</v>
      </c>
      <c r="AV15" s="11">
        <f t="shared" si="12"/>
        <v>61.950923068753731</v>
      </c>
      <c r="AW15" s="11">
        <f t="shared" si="13"/>
        <v>65.485410606117853</v>
      </c>
      <c r="AX15" s="11">
        <f t="shared" si="14"/>
        <v>64.019632687357458</v>
      </c>
      <c r="AY15" s="11">
        <f t="shared" si="15"/>
        <v>63.478930700978573</v>
      </c>
      <c r="AZ15" s="11">
        <f t="shared" si="0"/>
        <v>73.238876280550116</v>
      </c>
      <c r="BA15" s="11">
        <f t="shared" si="1"/>
        <v>72.58790395168549</v>
      </c>
      <c r="BB15" s="11">
        <f t="shared" si="2"/>
        <v>162.15365239294709</v>
      </c>
      <c r="BC15" s="11">
        <f t="shared" si="3"/>
        <v>97.560975609756099</v>
      </c>
      <c r="BD15" s="11">
        <f>(AK15/R15)*100000</f>
        <v>71.118937957193168</v>
      </c>
      <c r="BE15" s="11">
        <f>(AL15/S15)*100000</f>
        <v>78.195207917556573</v>
      </c>
      <c r="BF15" s="11">
        <f t="shared" si="16"/>
        <v>84.957642546787383</v>
      </c>
      <c r="BG15" s="12">
        <f t="shared" si="31"/>
        <v>32</v>
      </c>
      <c r="BH15" s="12">
        <f t="shared" si="17"/>
        <v>32</v>
      </c>
      <c r="BI15" s="12">
        <f t="shared" si="18"/>
        <v>32</v>
      </c>
      <c r="BJ15" s="12">
        <f t="shared" si="19"/>
        <v>32</v>
      </c>
      <c r="BK15" s="12">
        <f t="shared" si="20"/>
        <v>32</v>
      </c>
      <c r="BL15" s="12">
        <f t="shared" si="21"/>
        <v>32</v>
      </c>
      <c r="BM15" s="12">
        <f t="shared" si="22"/>
        <v>32</v>
      </c>
      <c r="BN15" s="12">
        <f t="shared" si="23"/>
        <v>32</v>
      </c>
      <c r="BO15" s="12">
        <f t="shared" si="24"/>
        <v>30</v>
      </c>
      <c r="BP15" s="12">
        <f t="shared" si="25"/>
        <v>31</v>
      </c>
      <c r="BQ15" s="12">
        <f t="shared" si="26"/>
        <v>32</v>
      </c>
      <c r="BR15" s="12">
        <f t="shared" si="27"/>
        <v>31</v>
      </c>
      <c r="BS15" s="12">
        <f t="shared" si="28"/>
        <v>32</v>
      </c>
      <c r="BT15" s="12">
        <f t="shared" si="29"/>
        <v>32</v>
      </c>
      <c r="BU15" s="12">
        <f t="shared" si="30"/>
        <v>32</v>
      </c>
      <c r="BV15" s="12">
        <f t="shared" si="30"/>
        <v>30</v>
      </c>
      <c r="BW15" s="12">
        <f t="shared" si="30"/>
        <v>28</v>
      </c>
      <c r="BX15" s="12">
        <f t="shared" si="30"/>
        <v>32</v>
      </c>
      <c r="BY15" s="12">
        <f t="shared" si="30"/>
        <v>32</v>
      </c>
    </row>
    <row r="16" spans="1:77" ht="14.1" customHeight="1" x14ac:dyDescent="0.2">
      <c r="A16" s="8" t="s">
        <v>9</v>
      </c>
      <c r="B16" s="9">
        <v>38384</v>
      </c>
      <c r="C16" s="9">
        <v>40243</v>
      </c>
      <c r="D16" s="10">
        <v>39256</v>
      </c>
      <c r="E16" s="10">
        <v>39726</v>
      </c>
      <c r="F16" s="10">
        <v>42503</v>
      </c>
      <c r="G16" s="10">
        <v>41904</v>
      </c>
      <c r="H16" s="10">
        <v>40238</v>
      </c>
      <c r="I16" s="10">
        <v>39268</v>
      </c>
      <c r="J16" s="10">
        <v>39156</v>
      </c>
      <c r="K16" s="10">
        <v>38234</v>
      </c>
      <c r="L16" s="10">
        <v>35698</v>
      </c>
      <c r="M16" s="10">
        <v>35248</v>
      </c>
      <c r="N16" s="10">
        <v>36305</v>
      </c>
      <c r="O16" s="30" t="s">
        <v>73</v>
      </c>
      <c r="P16" s="33">
        <v>27830</v>
      </c>
      <c r="Q16" s="33">
        <v>30893</v>
      </c>
      <c r="R16" s="33">
        <v>30012</v>
      </c>
      <c r="S16" s="33">
        <v>29560</v>
      </c>
      <c r="T16" s="33">
        <v>28750</v>
      </c>
      <c r="U16" s="8">
        <v>20</v>
      </c>
      <c r="V16" s="8">
        <v>13</v>
      </c>
      <c r="W16" s="8">
        <v>22</v>
      </c>
      <c r="X16" s="8">
        <v>14</v>
      </c>
      <c r="Y16" s="8">
        <v>14</v>
      </c>
      <c r="Z16" s="8">
        <v>12</v>
      </c>
      <c r="AA16" s="8">
        <v>15</v>
      </c>
      <c r="AB16" s="8">
        <v>13</v>
      </c>
      <c r="AC16" s="8">
        <v>29</v>
      </c>
      <c r="AD16" s="8">
        <v>16</v>
      </c>
      <c r="AE16" s="8">
        <v>12</v>
      </c>
      <c r="AF16" s="8">
        <v>12</v>
      </c>
      <c r="AG16" s="20">
        <v>22</v>
      </c>
      <c r="AH16" s="27" t="s">
        <v>48</v>
      </c>
      <c r="AI16" s="27">
        <v>14</v>
      </c>
      <c r="AJ16" s="27">
        <v>18</v>
      </c>
      <c r="AK16" s="27">
        <v>42</v>
      </c>
      <c r="AL16" s="38">
        <v>21</v>
      </c>
      <c r="AM16" s="38">
        <v>11</v>
      </c>
      <c r="AN16" s="11">
        <f t="shared" si="4"/>
        <v>52.105043768236769</v>
      </c>
      <c r="AO16" s="11">
        <f t="shared" si="5"/>
        <v>32.303754690256689</v>
      </c>
      <c r="AP16" s="11">
        <f t="shared" si="6"/>
        <v>56.042388424699411</v>
      </c>
      <c r="AQ16" s="11">
        <f t="shared" si="7"/>
        <v>35.241403614761111</v>
      </c>
      <c r="AR16" s="11">
        <f t="shared" si="8"/>
        <v>32.938851375197046</v>
      </c>
      <c r="AS16" s="11">
        <f t="shared" si="9"/>
        <v>28.636884306987401</v>
      </c>
      <c r="AT16" s="11">
        <f t="shared" si="10"/>
        <v>37.278194741289326</v>
      </c>
      <c r="AU16" s="11">
        <f t="shared" si="11"/>
        <v>33.105836813690537</v>
      </c>
      <c r="AV16" s="11">
        <f t="shared" si="12"/>
        <v>74.062723465113905</v>
      </c>
      <c r="AW16" s="11">
        <f t="shared" si="13"/>
        <v>41.847570225453786</v>
      </c>
      <c r="AX16" s="11">
        <f t="shared" si="14"/>
        <v>33.615328589836963</v>
      </c>
      <c r="AY16" s="11">
        <f t="shared" si="15"/>
        <v>34.044484793463461</v>
      </c>
      <c r="AZ16" s="11">
        <f t="shared" si="0"/>
        <v>60.597713813524308</v>
      </c>
      <c r="BA16" s="11">
        <f t="shared" si="1"/>
        <v>66.871333475181615</v>
      </c>
      <c r="BB16" s="11">
        <f t="shared" si="2"/>
        <v>50.305425799496945</v>
      </c>
      <c r="BC16" s="11">
        <f t="shared" si="3"/>
        <v>58.265626517334027</v>
      </c>
      <c r="BD16" s="11">
        <f>(AK16/R16)*100000</f>
        <v>139.94402239104357</v>
      </c>
      <c r="BE16" s="11">
        <f>(AL16/S16)*100000</f>
        <v>71.04194857916103</v>
      </c>
      <c r="BF16" s="11">
        <f t="shared" si="16"/>
        <v>38.260869565217391</v>
      </c>
      <c r="BG16" s="12">
        <f t="shared" si="31"/>
        <v>24</v>
      </c>
      <c r="BH16" s="12">
        <f t="shared" si="17"/>
        <v>12</v>
      </c>
      <c r="BI16" s="12">
        <f t="shared" si="18"/>
        <v>27</v>
      </c>
      <c r="BJ16" s="12">
        <f t="shared" si="19"/>
        <v>8</v>
      </c>
      <c r="BK16" s="12">
        <f t="shared" si="20"/>
        <v>8</v>
      </c>
      <c r="BL16" s="12">
        <f t="shared" si="21"/>
        <v>8</v>
      </c>
      <c r="BM16" s="12">
        <f t="shared" si="22"/>
        <v>11</v>
      </c>
      <c r="BN16" s="12">
        <f t="shared" si="23"/>
        <v>6</v>
      </c>
      <c r="BO16" s="12">
        <f t="shared" si="24"/>
        <v>32</v>
      </c>
      <c r="BP16" s="12">
        <f t="shared" si="25"/>
        <v>24</v>
      </c>
      <c r="BQ16" s="12">
        <f t="shared" si="26"/>
        <v>8</v>
      </c>
      <c r="BR16" s="12">
        <f t="shared" si="27"/>
        <v>10</v>
      </c>
      <c r="BS16" s="12">
        <f t="shared" si="28"/>
        <v>29</v>
      </c>
      <c r="BT16" s="12">
        <f t="shared" si="29"/>
        <v>31</v>
      </c>
      <c r="BU16" s="12">
        <f t="shared" si="30"/>
        <v>5</v>
      </c>
      <c r="BV16" s="12">
        <f t="shared" si="30"/>
        <v>9</v>
      </c>
      <c r="BW16" s="12">
        <f t="shared" si="30"/>
        <v>32</v>
      </c>
      <c r="BX16" s="12">
        <f t="shared" si="30"/>
        <v>30</v>
      </c>
      <c r="BY16" s="12">
        <f t="shared" si="30"/>
        <v>12</v>
      </c>
    </row>
    <row r="17" spans="1:77" ht="14.1" customHeight="1" x14ac:dyDescent="0.2">
      <c r="A17" s="8" t="s">
        <v>10</v>
      </c>
      <c r="B17" s="9">
        <v>116935</v>
      </c>
      <c r="C17" s="9">
        <v>126052</v>
      </c>
      <c r="D17" s="10">
        <v>124006</v>
      </c>
      <c r="E17" s="10">
        <v>124242</v>
      </c>
      <c r="F17" s="10">
        <v>125630</v>
      </c>
      <c r="G17" s="10">
        <v>123015</v>
      </c>
      <c r="H17" s="10">
        <v>121415</v>
      </c>
      <c r="I17" s="10">
        <v>118145</v>
      </c>
      <c r="J17" s="10">
        <v>118221</v>
      </c>
      <c r="K17" s="10">
        <v>117143</v>
      </c>
      <c r="L17" s="10">
        <v>116068</v>
      </c>
      <c r="M17" s="10">
        <v>114672</v>
      </c>
      <c r="N17" s="10">
        <v>114902</v>
      </c>
      <c r="O17" s="30" t="s">
        <v>74</v>
      </c>
      <c r="P17" s="33">
        <v>83863</v>
      </c>
      <c r="Q17" s="33">
        <v>106215</v>
      </c>
      <c r="R17" s="33">
        <v>97371</v>
      </c>
      <c r="S17" s="33">
        <v>91896</v>
      </c>
      <c r="T17" s="33">
        <v>84611</v>
      </c>
      <c r="U17" s="8">
        <v>46</v>
      </c>
      <c r="V17" s="8">
        <v>37</v>
      </c>
      <c r="W17" s="8">
        <v>41</v>
      </c>
      <c r="X17" s="8">
        <v>66</v>
      </c>
      <c r="Y17" s="8">
        <v>41</v>
      </c>
      <c r="Z17" s="8">
        <v>43</v>
      </c>
      <c r="AA17" s="8">
        <v>43</v>
      </c>
      <c r="AB17" s="8">
        <v>42</v>
      </c>
      <c r="AC17" s="8">
        <v>39</v>
      </c>
      <c r="AD17" s="8">
        <v>37</v>
      </c>
      <c r="AE17" s="8">
        <v>46</v>
      </c>
      <c r="AF17" s="8">
        <v>47</v>
      </c>
      <c r="AG17" s="20">
        <v>35</v>
      </c>
      <c r="AH17" s="27" t="s">
        <v>49</v>
      </c>
      <c r="AI17" s="27">
        <v>46</v>
      </c>
      <c r="AJ17" s="27">
        <v>41</v>
      </c>
      <c r="AK17" s="27">
        <v>35</v>
      </c>
      <c r="AL17" s="38">
        <v>22</v>
      </c>
      <c r="AM17" s="38">
        <v>33</v>
      </c>
      <c r="AN17" s="11">
        <f t="shared" si="4"/>
        <v>39.338093812801986</v>
      </c>
      <c r="AO17" s="11">
        <f t="shared" si="5"/>
        <v>29.352965442833121</v>
      </c>
      <c r="AP17" s="11">
        <f t="shared" si="6"/>
        <v>33.062916310501102</v>
      </c>
      <c r="AQ17" s="11">
        <f t="shared" si="7"/>
        <v>53.122132612160144</v>
      </c>
      <c r="AR17" s="11">
        <f t="shared" si="8"/>
        <v>32.635516994348478</v>
      </c>
      <c r="AS17" s="11">
        <f t="shared" si="9"/>
        <v>34.955086778035195</v>
      </c>
      <c r="AT17" s="11">
        <f t="shared" si="10"/>
        <v>35.415722933739652</v>
      </c>
      <c r="AU17" s="11">
        <f t="shared" si="11"/>
        <v>35.549536586398069</v>
      </c>
      <c r="AV17" s="11">
        <f t="shared" si="12"/>
        <v>32.989062856852847</v>
      </c>
      <c r="AW17" s="11">
        <f t="shared" si="13"/>
        <v>31.585327334966664</v>
      </c>
      <c r="AX17" s="11">
        <f t="shared" si="14"/>
        <v>39.631939897301585</v>
      </c>
      <c r="AY17" s="11">
        <f t="shared" si="15"/>
        <v>40.986465745779263</v>
      </c>
      <c r="AZ17" s="11">
        <f t="shared" si="0"/>
        <v>30.460740457085169</v>
      </c>
      <c r="BA17" s="11">
        <f t="shared" si="1"/>
        <v>36.551043532292844</v>
      </c>
      <c r="BB17" s="11">
        <f t="shared" si="2"/>
        <v>54.851364725802789</v>
      </c>
      <c r="BC17" s="11">
        <f t="shared" si="3"/>
        <v>38.600950901473425</v>
      </c>
      <c r="BD17" s="11">
        <f>(AK17/R17)*100000</f>
        <v>35.944993889351039</v>
      </c>
      <c r="BE17" s="11">
        <f>(AL17/S17)*100000</f>
        <v>23.94010620701663</v>
      </c>
      <c r="BF17" s="11">
        <f t="shared" si="16"/>
        <v>39.002021013816169</v>
      </c>
      <c r="BG17" s="12">
        <f t="shared" si="31"/>
        <v>12</v>
      </c>
      <c r="BH17" s="12">
        <f t="shared" si="17"/>
        <v>9</v>
      </c>
      <c r="BI17" s="12">
        <f t="shared" si="18"/>
        <v>6</v>
      </c>
      <c r="BJ17" s="12">
        <f t="shared" si="19"/>
        <v>23</v>
      </c>
      <c r="BK17" s="12">
        <f t="shared" si="20"/>
        <v>7</v>
      </c>
      <c r="BL17" s="12">
        <f t="shared" si="21"/>
        <v>11</v>
      </c>
      <c r="BM17" s="12">
        <f t="shared" si="22"/>
        <v>9</v>
      </c>
      <c r="BN17" s="12">
        <f t="shared" si="23"/>
        <v>12</v>
      </c>
      <c r="BO17" s="12">
        <f t="shared" si="24"/>
        <v>9</v>
      </c>
      <c r="BP17" s="12">
        <f t="shared" si="25"/>
        <v>9</v>
      </c>
      <c r="BQ17" s="12">
        <f t="shared" si="26"/>
        <v>11</v>
      </c>
      <c r="BR17" s="12">
        <f t="shared" si="27"/>
        <v>19</v>
      </c>
      <c r="BS17" s="12">
        <f t="shared" si="28"/>
        <v>7</v>
      </c>
      <c r="BT17" s="12">
        <f t="shared" si="29"/>
        <v>13</v>
      </c>
      <c r="BU17" s="12">
        <f t="shared" si="30"/>
        <v>7</v>
      </c>
      <c r="BV17" s="12">
        <f t="shared" si="30"/>
        <v>2</v>
      </c>
      <c r="BW17" s="12">
        <f t="shared" si="30"/>
        <v>9</v>
      </c>
      <c r="BX17" s="12">
        <f t="shared" si="30"/>
        <v>4</v>
      </c>
      <c r="BY17" s="12">
        <f t="shared" si="30"/>
        <v>13</v>
      </c>
    </row>
    <row r="18" spans="1:77" ht="14.1" customHeight="1" x14ac:dyDescent="0.2">
      <c r="A18" s="8" t="s">
        <v>11</v>
      </c>
      <c r="B18" s="9">
        <v>101860</v>
      </c>
      <c r="C18" s="9">
        <v>115933</v>
      </c>
      <c r="D18" s="10">
        <v>101477</v>
      </c>
      <c r="E18" s="10">
        <v>98857</v>
      </c>
      <c r="F18" s="10">
        <v>119716</v>
      </c>
      <c r="G18" s="10">
        <v>113630</v>
      </c>
      <c r="H18" s="10">
        <v>98250</v>
      </c>
      <c r="I18" s="10">
        <v>102049</v>
      </c>
      <c r="J18" s="10">
        <v>88726</v>
      </c>
      <c r="K18" s="10">
        <v>78847</v>
      </c>
      <c r="L18" s="10">
        <v>85129</v>
      </c>
      <c r="M18" s="10">
        <v>76899</v>
      </c>
      <c r="N18" s="10">
        <v>75518</v>
      </c>
      <c r="O18" s="30" t="s">
        <v>75</v>
      </c>
      <c r="P18" s="33">
        <v>59969</v>
      </c>
      <c r="Q18" s="33">
        <v>66830</v>
      </c>
      <c r="R18" s="33">
        <v>72336</v>
      </c>
      <c r="S18" s="33">
        <v>64419</v>
      </c>
      <c r="T18" s="33">
        <v>53207</v>
      </c>
      <c r="U18" s="8">
        <v>81</v>
      </c>
      <c r="V18" s="8">
        <v>61</v>
      </c>
      <c r="W18" s="8">
        <v>59</v>
      </c>
      <c r="X18" s="8">
        <v>72</v>
      </c>
      <c r="Y18" s="8">
        <v>53</v>
      </c>
      <c r="Z18" s="8">
        <v>66</v>
      </c>
      <c r="AA18" s="8">
        <v>60</v>
      </c>
      <c r="AB18" s="8">
        <v>47</v>
      </c>
      <c r="AC18" s="8">
        <v>43</v>
      </c>
      <c r="AD18" s="8">
        <v>38</v>
      </c>
      <c r="AE18" s="8">
        <v>40</v>
      </c>
      <c r="AF18" s="8">
        <v>49</v>
      </c>
      <c r="AG18" s="20">
        <v>24</v>
      </c>
      <c r="AH18" s="27" t="s">
        <v>49</v>
      </c>
      <c r="AI18" s="27">
        <v>47</v>
      </c>
      <c r="AJ18" s="27">
        <v>44</v>
      </c>
      <c r="AK18" s="27">
        <v>36</v>
      </c>
      <c r="AL18" s="38">
        <v>38</v>
      </c>
      <c r="AM18" s="38">
        <v>36</v>
      </c>
      <c r="AN18" s="11">
        <f t="shared" si="4"/>
        <v>79.520911054388378</v>
      </c>
      <c r="AO18" s="11">
        <f t="shared" si="5"/>
        <v>52.61659751753168</v>
      </c>
      <c r="AP18" s="11">
        <f t="shared" si="6"/>
        <v>58.141253683100608</v>
      </c>
      <c r="AQ18" s="11">
        <f t="shared" si="7"/>
        <v>72.832475191438135</v>
      </c>
      <c r="AR18" s="11">
        <f t="shared" si="8"/>
        <v>44.271442413712457</v>
      </c>
      <c r="AS18" s="11">
        <f t="shared" si="9"/>
        <v>58.083252662149079</v>
      </c>
      <c r="AT18" s="11">
        <f t="shared" si="10"/>
        <v>61.068702290076338</v>
      </c>
      <c r="AU18" s="11">
        <f t="shared" si="11"/>
        <v>46.056306284236008</v>
      </c>
      <c r="AV18" s="11">
        <f t="shared" si="12"/>
        <v>48.463809931699835</v>
      </c>
      <c r="AW18" s="11">
        <f t="shared" si="13"/>
        <v>48.194604740827174</v>
      </c>
      <c r="AX18" s="11">
        <f t="shared" si="14"/>
        <v>46.987513068402073</v>
      </c>
      <c r="AY18" s="11">
        <f t="shared" si="15"/>
        <v>63.719944342579225</v>
      </c>
      <c r="AZ18" s="11">
        <f t="shared" si="0"/>
        <v>31.780502661617096</v>
      </c>
      <c r="BA18" s="11">
        <f t="shared" si="1"/>
        <v>51.077740320768207</v>
      </c>
      <c r="BB18" s="11">
        <f t="shared" si="2"/>
        <v>78.373826477013125</v>
      </c>
      <c r="BC18" s="11">
        <f t="shared" si="3"/>
        <v>65.838695196767929</v>
      </c>
      <c r="BD18" s="11">
        <f>(AK18/R18)*100000</f>
        <v>49.767750497677511</v>
      </c>
      <c r="BE18" s="11">
        <f>(AL18/S18)*100000</f>
        <v>58.98880764991695</v>
      </c>
      <c r="BF18" s="11">
        <f t="shared" si="16"/>
        <v>67.660270265190675</v>
      </c>
      <c r="BG18" s="12">
        <f t="shared" si="31"/>
        <v>31</v>
      </c>
      <c r="BH18" s="12">
        <f t="shared" si="17"/>
        <v>25</v>
      </c>
      <c r="BI18" s="12">
        <f t="shared" si="18"/>
        <v>29</v>
      </c>
      <c r="BJ18" s="12">
        <f t="shared" si="19"/>
        <v>29</v>
      </c>
      <c r="BK18" s="12">
        <f t="shared" si="20"/>
        <v>24</v>
      </c>
      <c r="BL18" s="12">
        <f t="shared" si="21"/>
        <v>30</v>
      </c>
      <c r="BM18" s="12">
        <f t="shared" si="22"/>
        <v>31</v>
      </c>
      <c r="BN18" s="12">
        <f t="shared" si="23"/>
        <v>24</v>
      </c>
      <c r="BO18" s="12">
        <f t="shared" si="24"/>
        <v>24</v>
      </c>
      <c r="BP18" s="12">
        <f t="shared" si="25"/>
        <v>27</v>
      </c>
      <c r="BQ18" s="12">
        <f t="shared" si="26"/>
        <v>27</v>
      </c>
      <c r="BR18" s="12">
        <f t="shared" si="27"/>
        <v>32</v>
      </c>
      <c r="BS18" s="12">
        <f t="shared" si="28"/>
        <v>8</v>
      </c>
      <c r="BT18" s="12">
        <f t="shared" si="29"/>
        <v>28</v>
      </c>
      <c r="BU18" s="12">
        <f t="shared" si="30"/>
        <v>20</v>
      </c>
      <c r="BV18" s="12">
        <f t="shared" si="30"/>
        <v>17</v>
      </c>
      <c r="BW18" s="12">
        <f t="shared" si="30"/>
        <v>22</v>
      </c>
      <c r="BX18" s="12">
        <f t="shared" si="30"/>
        <v>29</v>
      </c>
      <c r="BY18" s="12">
        <f t="shared" si="30"/>
        <v>30</v>
      </c>
    </row>
    <row r="19" spans="1:77" ht="14.1" customHeight="1" x14ac:dyDescent="0.2">
      <c r="A19" s="8" t="s">
        <v>12</v>
      </c>
      <c r="B19" s="9">
        <v>62547</v>
      </c>
      <c r="C19" s="9">
        <v>67105</v>
      </c>
      <c r="D19" s="10">
        <v>63812</v>
      </c>
      <c r="E19" s="10">
        <v>61011</v>
      </c>
      <c r="F19" s="10">
        <v>61787</v>
      </c>
      <c r="G19" s="10">
        <v>62963</v>
      </c>
      <c r="H19" s="10">
        <v>59540</v>
      </c>
      <c r="I19" s="10">
        <v>58679</v>
      </c>
      <c r="J19" s="10">
        <v>54969</v>
      </c>
      <c r="K19" s="10">
        <v>54366</v>
      </c>
      <c r="L19" s="10">
        <v>52367</v>
      </c>
      <c r="M19" s="10">
        <v>49629</v>
      </c>
      <c r="N19" s="10">
        <v>47681</v>
      </c>
      <c r="O19" s="30" t="s">
        <v>76</v>
      </c>
      <c r="P19" s="33">
        <v>37432</v>
      </c>
      <c r="Q19" s="33">
        <v>39162</v>
      </c>
      <c r="R19" s="33">
        <v>37664</v>
      </c>
      <c r="S19" s="33">
        <v>36479</v>
      </c>
      <c r="T19" s="33">
        <v>33564</v>
      </c>
      <c r="U19" s="8">
        <v>27</v>
      </c>
      <c r="V19" s="8">
        <v>29</v>
      </c>
      <c r="W19" s="8">
        <v>26</v>
      </c>
      <c r="X19" s="8">
        <v>29</v>
      </c>
      <c r="Y19" s="8">
        <v>26</v>
      </c>
      <c r="Z19" s="8">
        <v>16</v>
      </c>
      <c r="AA19" s="8">
        <v>23</v>
      </c>
      <c r="AB19" s="8">
        <v>20</v>
      </c>
      <c r="AC19" s="8">
        <v>33</v>
      </c>
      <c r="AD19" s="8">
        <v>19</v>
      </c>
      <c r="AE19" s="8">
        <v>23</v>
      </c>
      <c r="AF19" s="8">
        <v>21</v>
      </c>
      <c r="AG19" s="20">
        <v>17</v>
      </c>
      <c r="AH19" s="27" t="s">
        <v>50</v>
      </c>
      <c r="AI19" s="27">
        <v>14</v>
      </c>
      <c r="AJ19" s="27">
        <v>34</v>
      </c>
      <c r="AK19" s="27">
        <v>16</v>
      </c>
      <c r="AL19" s="38">
        <v>12</v>
      </c>
      <c r="AM19" s="38">
        <v>19</v>
      </c>
      <c r="AN19" s="11">
        <f t="shared" si="4"/>
        <v>43.167538011415417</v>
      </c>
      <c r="AO19" s="11">
        <f t="shared" si="5"/>
        <v>43.215855748453912</v>
      </c>
      <c r="AP19" s="11">
        <f t="shared" si="6"/>
        <v>40.744687519588794</v>
      </c>
      <c r="AQ19" s="11">
        <f t="shared" si="7"/>
        <v>47.532412187966102</v>
      </c>
      <c r="AR19" s="11">
        <f t="shared" si="8"/>
        <v>42.080049201288297</v>
      </c>
      <c r="AS19" s="11">
        <f t="shared" si="9"/>
        <v>25.411749757794261</v>
      </c>
      <c r="AT19" s="11">
        <f t="shared" si="10"/>
        <v>38.629492777964394</v>
      </c>
      <c r="AU19" s="11">
        <f t="shared" si="11"/>
        <v>34.083743758414421</v>
      </c>
      <c r="AV19" s="11">
        <f t="shared" si="12"/>
        <v>60.033837253724826</v>
      </c>
      <c r="AW19" s="11">
        <f t="shared" si="13"/>
        <v>34.948313284037816</v>
      </c>
      <c r="AX19" s="11">
        <f t="shared" si="14"/>
        <v>43.92078981037676</v>
      </c>
      <c r="AY19" s="11">
        <f t="shared" si="15"/>
        <v>42.313969654838907</v>
      </c>
      <c r="AZ19" s="11">
        <f t="shared" si="0"/>
        <v>35.653614647343808</v>
      </c>
      <c r="BA19" s="11">
        <f t="shared" si="1"/>
        <v>38.182512409316537</v>
      </c>
      <c r="BB19" s="11">
        <f t="shared" si="2"/>
        <v>37.401154092754865</v>
      </c>
      <c r="BC19" s="11">
        <f t="shared" si="3"/>
        <v>86.818855012512131</v>
      </c>
      <c r="BD19" s="11">
        <f>(AK19/R19)*100000</f>
        <v>42.480883602378931</v>
      </c>
      <c r="BE19" s="11">
        <f>(AL19/S19)*100000</f>
        <v>32.895638586584063</v>
      </c>
      <c r="BF19" s="11">
        <f t="shared" si="16"/>
        <v>56.608270766297224</v>
      </c>
      <c r="BG19" s="12">
        <f t="shared" si="31"/>
        <v>16</v>
      </c>
      <c r="BH19" s="12">
        <f t="shared" si="17"/>
        <v>19</v>
      </c>
      <c r="BI19" s="12">
        <f t="shared" si="18"/>
        <v>19</v>
      </c>
      <c r="BJ19" s="12">
        <f t="shared" si="19"/>
        <v>17</v>
      </c>
      <c r="BK19" s="12">
        <f t="shared" si="20"/>
        <v>22</v>
      </c>
      <c r="BL19" s="12">
        <f t="shared" si="21"/>
        <v>6</v>
      </c>
      <c r="BM19" s="12">
        <f t="shared" si="22"/>
        <v>18</v>
      </c>
      <c r="BN19" s="12">
        <f t="shared" si="23"/>
        <v>8</v>
      </c>
      <c r="BO19" s="12">
        <f t="shared" si="24"/>
        <v>29</v>
      </c>
      <c r="BP19" s="12">
        <f t="shared" si="25"/>
        <v>14</v>
      </c>
      <c r="BQ19" s="12">
        <f t="shared" si="26"/>
        <v>22</v>
      </c>
      <c r="BR19" s="12">
        <f t="shared" si="27"/>
        <v>20</v>
      </c>
      <c r="BS19" s="12">
        <f t="shared" si="28"/>
        <v>15</v>
      </c>
      <c r="BT19" s="12">
        <f t="shared" si="29"/>
        <v>14</v>
      </c>
      <c r="BU19" s="12">
        <f t="shared" si="30"/>
        <v>3</v>
      </c>
      <c r="BV19" s="12">
        <f t="shared" si="30"/>
        <v>27</v>
      </c>
      <c r="BW19" s="12">
        <f t="shared" si="30"/>
        <v>15</v>
      </c>
      <c r="BX19" s="12">
        <f t="shared" si="30"/>
        <v>8</v>
      </c>
      <c r="BY19" s="12">
        <f t="shared" si="30"/>
        <v>27</v>
      </c>
    </row>
    <row r="20" spans="1:77" ht="14.1" customHeight="1" x14ac:dyDescent="0.2">
      <c r="A20" s="8" t="s">
        <v>13</v>
      </c>
      <c r="B20" s="9">
        <v>152442</v>
      </c>
      <c r="C20" s="9">
        <v>156029</v>
      </c>
      <c r="D20" s="10">
        <v>155518</v>
      </c>
      <c r="E20" s="10">
        <v>153461</v>
      </c>
      <c r="F20" s="10">
        <v>160256</v>
      </c>
      <c r="G20" s="10">
        <v>161864</v>
      </c>
      <c r="H20" s="10">
        <v>160127</v>
      </c>
      <c r="I20" s="10">
        <v>158681</v>
      </c>
      <c r="J20" s="10">
        <v>157472</v>
      </c>
      <c r="K20" s="10">
        <v>150723</v>
      </c>
      <c r="L20" s="10">
        <v>147278</v>
      </c>
      <c r="M20" s="10">
        <v>145489</v>
      </c>
      <c r="N20" s="10">
        <v>150261</v>
      </c>
      <c r="O20" s="30" t="s">
        <v>77</v>
      </c>
      <c r="P20" s="33">
        <v>119171</v>
      </c>
      <c r="Q20" s="33">
        <v>126889</v>
      </c>
      <c r="R20" s="33">
        <v>131745</v>
      </c>
      <c r="S20" s="33">
        <v>128653</v>
      </c>
      <c r="T20" s="33">
        <v>122856</v>
      </c>
      <c r="U20" s="8">
        <v>80</v>
      </c>
      <c r="V20" s="8">
        <v>49</v>
      </c>
      <c r="W20" s="8">
        <v>54</v>
      </c>
      <c r="X20" s="8">
        <v>75</v>
      </c>
      <c r="Y20" s="8">
        <v>54</v>
      </c>
      <c r="Z20" s="8">
        <v>42</v>
      </c>
      <c r="AA20" s="8">
        <v>54</v>
      </c>
      <c r="AB20" s="8">
        <v>46</v>
      </c>
      <c r="AC20" s="8">
        <v>64</v>
      </c>
      <c r="AD20" s="8">
        <v>54</v>
      </c>
      <c r="AE20" s="8">
        <v>47</v>
      </c>
      <c r="AF20" s="8">
        <v>53</v>
      </c>
      <c r="AG20" s="20">
        <v>56</v>
      </c>
      <c r="AH20" s="27" t="s">
        <v>51</v>
      </c>
      <c r="AI20" s="27">
        <v>74</v>
      </c>
      <c r="AJ20" s="27">
        <v>80</v>
      </c>
      <c r="AK20" s="27">
        <v>58</v>
      </c>
      <c r="AL20" s="38">
        <v>42</v>
      </c>
      <c r="AM20" s="38">
        <v>63</v>
      </c>
      <c r="AN20" s="11">
        <f t="shared" si="4"/>
        <v>52.478975610396084</v>
      </c>
      <c r="AO20" s="11">
        <f t="shared" si="5"/>
        <v>31.404418409398254</v>
      </c>
      <c r="AP20" s="11">
        <f t="shared" si="6"/>
        <v>34.722668758600292</v>
      </c>
      <c r="AQ20" s="11">
        <f t="shared" si="7"/>
        <v>48.872351933064429</v>
      </c>
      <c r="AR20" s="11">
        <f t="shared" si="8"/>
        <v>33.696086261980831</v>
      </c>
      <c r="AS20" s="11">
        <f t="shared" si="9"/>
        <v>25.947709187960264</v>
      </c>
      <c r="AT20" s="11">
        <f t="shared" si="10"/>
        <v>33.723232184453593</v>
      </c>
      <c r="AU20" s="11">
        <f t="shared" si="11"/>
        <v>28.988977886451433</v>
      </c>
      <c r="AV20" s="11">
        <f t="shared" si="12"/>
        <v>40.642145905303799</v>
      </c>
      <c r="AW20" s="11">
        <f t="shared" si="13"/>
        <v>35.827312354451543</v>
      </c>
      <c r="AX20" s="11">
        <f t="shared" si="14"/>
        <v>31.912437702847676</v>
      </c>
      <c r="AY20" s="11">
        <f t="shared" si="15"/>
        <v>36.428870911202907</v>
      </c>
      <c r="AZ20" s="11">
        <f t="shared" si="0"/>
        <v>37.268486167402052</v>
      </c>
      <c r="BA20" s="11">
        <f t="shared" si="1"/>
        <v>45.505609988481389</v>
      </c>
      <c r="BB20" s="11">
        <f t="shared" si="2"/>
        <v>62.095644074481207</v>
      </c>
      <c r="BC20" s="11">
        <f t="shared" si="3"/>
        <v>63.0472302563658</v>
      </c>
      <c r="BD20" s="11">
        <f>(AK20/R20)*100000</f>
        <v>44.02444115526206</v>
      </c>
      <c r="BE20" s="11">
        <f>(AL20/S20)*100000</f>
        <v>32.645954622123078</v>
      </c>
      <c r="BF20" s="11">
        <f t="shared" si="16"/>
        <v>51.279546786481731</v>
      </c>
      <c r="BG20" s="12">
        <f t="shared" si="31"/>
        <v>25</v>
      </c>
      <c r="BH20" s="12">
        <f t="shared" si="17"/>
        <v>11</v>
      </c>
      <c r="BI20" s="12">
        <f t="shared" si="18"/>
        <v>9</v>
      </c>
      <c r="BJ20" s="12">
        <f t="shared" si="19"/>
        <v>18</v>
      </c>
      <c r="BK20" s="12">
        <f t="shared" si="20"/>
        <v>11</v>
      </c>
      <c r="BL20" s="12">
        <f t="shared" si="21"/>
        <v>7</v>
      </c>
      <c r="BM20" s="12">
        <f t="shared" si="22"/>
        <v>6</v>
      </c>
      <c r="BN20" s="12">
        <f t="shared" si="23"/>
        <v>3</v>
      </c>
      <c r="BO20" s="12">
        <f t="shared" si="24"/>
        <v>18</v>
      </c>
      <c r="BP20" s="12">
        <f t="shared" si="25"/>
        <v>16</v>
      </c>
      <c r="BQ20" s="12">
        <f t="shared" si="26"/>
        <v>5</v>
      </c>
      <c r="BR20" s="12">
        <f t="shared" si="27"/>
        <v>13</v>
      </c>
      <c r="BS20" s="12">
        <f t="shared" si="28"/>
        <v>16</v>
      </c>
      <c r="BT20" s="12">
        <f t="shared" si="29"/>
        <v>24</v>
      </c>
      <c r="BU20" s="12">
        <f t="shared" si="30"/>
        <v>11</v>
      </c>
      <c r="BV20" s="12">
        <f t="shared" si="30"/>
        <v>16</v>
      </c>
      <c r="BW20" s="12">
        <f t="shared" si="30"/>
        <v>17</v>
      </c>
      <c r="BX20" s="12">
        <f t="shared" si="30"/>
        <v>7</v>
      </c>
      <c r="BY20" s="12">
        <f t="shared" si="30"/>
        <v>22</v>
      </c>
    </row>
    <row r="21" spans="1:77" ht="14.1" customHeight="1" x14ac:dyDescent="0.1">
      <c r="A21" s="8" t="s">
        <v>14</v>
      </c>
      <c r="B21" s="9">
        <v>327055</v>
      </c>
      <c r="C21" s="9">
        <v>343978</v>
      </c>
      <c r="D21" s="10">
        <v>340219</v>
      </c>
      <c r="E21" s="10">
        <v>353467</v>
      </c>
      <c r="F21" s="10">
        <v>334131</v>
      </c>
      <c r="G21" s="10">
        <v>325280</v>
      </c>
      <c r="H21" s="10">
        <v>324726</v>
      </c>
      <c r="I21" s="10">
        <v>316121</v>
      </c>
      <c r="J21" s="10">
        <v>283854</v>
      </c>
      <c r="K21" s="10">
        <v>273598</v>
      </c>
      <c r="L21" s="10">
        <v>268314</v>
      </c>
      <c r="M21" s="10">
        <v>261993</v>
      </c>
      <c r="N21" s="10">
        <v>268352</v>
      </c>
      <c r="O21" s="30" t="s">
        <v>78</v>
      </c>
      <c r="P21" s="33">
        <v>181843</v>
      </c>
      <c r="Q21" s="33">
        <v>215697</v>
      </c>
      <c r="R21" s="33">
        <v>216552</v>
      </c>
      <c r="S21" s="33">
        <v>206602</v>
      </c>
      <c r="T21" s="33">
        <v>190720</v>
      </c>
      <c r="U21" s="8">
        <v>114</v>
      </c>
      <c r="V21" s="8">
        <v>127</v>
      </c>
      <c r="W21" s="8">
        <v>134</v>
      </c>
      <c r="X21" s="8">
        <v>139</v>
      </c>
      <c r="Y21" s="8">
        <v>112</v>
      </c>
      <c r="Z21" s="8">
        <v>115</v>
      </c>
      <c r="AA21" s="8">
        <v>123</v>
      </c>
      <c r="AB21" s="8">
        <v>116</v>
      </c>
      <c r="AC21" s="8">
        <v>100</v>
      </c>
      <c r="AD21" s="8">
        <v>110</v>
      </c>
      <c r="AE21" s="8">
        <v>116</v>
      </c>
      <c r="AF21" s="8">
        <v>100</v>
      </c>
      <c r="AG21" s="20">
        <v>93</v>
      </c>
      <c r="AH21" s="27" t="s">
        <v>52</v>
      </c>
      <c r="AI21" s="27">
        <v>129</v>
      </c>
      <c r="AJ21" s="27">
        <v>135</v>
      </c>
      <c r="AK21" s="27">
        <v>88</v>
      </c>
      <c r="AL21" s="38">
        <v>91</v>
      </c>
      <c r="AM21" s="38">
        <v>79</v>
      </c>
      <c r="AN21" s="11">
        <f t="shared" si="4"/>
        <v>34.856522603231873</v>
      </c>
      <c r="AO21" s="11">
        <f t="shared" si="5"/>
        <v>36.920965875724605</v>
      </c>
      <c r="AP21" s="11">
        <f t="shared" si="6"/>
        <v>39.38639523365832</v>
      </c>
      <c r="AQ21" s="11">
        <f t="shared" si="7"/>
        <v>39.324746015893986</v>
      </c>
      <c r="AR21" s="11">
        <f t="shared" si="8"/>
        <v>33.5197871493516</v>
      </c>
      <c r="AS21" s="11">
        <f t="shared" si="9"/>
        <v>35.354156419085093</v>
      </c>
      <c r="AT21" s="11">
        <f t="shared" si="10"/>
        <v>37.878087988026834</v>
      </c>
      <c r="AU21" s="11">
        <f t="shared" si="11"/>
        <v>36.694809898741305</v>
      </c>
      <c r="AV21" s="11">
        <f t="shared" si="12"/>
        <v>35.229378483304799</v>
      </c>
      <c r="AW21" s="11">
        <f t="shared" si="13"/>
        <v>40.204972258569143</v>
      </c>
      <c r="AX21" s="11">
        <f t="shared" si="14"/>
        <v>43.232928583674351</v>
      </c>
      <c r="AY21" s="11">
        <f t="shared" si="15"/>
        <v>38.168958712637362</v>
      </c>
      <c r="AZ21" s="11">
        <f t="shared" si="0"/>
        <v>34.655974242785589</v>
      </c>
      <c r="BA21" s="11">
        <f t="shared" si="1"/>
        <v>38.860778257194255</v>
      </c>
      <c r="BB21" s="11">
        <f t="shared" si="2"/>
        <v>70.940316646777717</v>
      </c>
      <c r="BC21" s="11">
        <f t="shared" si="3"/>
        <v>62.587796770469694</v>
      </c>
      <c r="BD21" s="11">
        <f>(AK21/R21)*100000</f>
        <v>40.636890908419225</v>
      </c>
      <c r="BE21" s="11">
        <f>(AL21/S21)*100000</f>
        <v>44.046040212582646</v>
      </c>
      <c r="BF21" s="11">
        <f t="shared" si="16"/>
        <v>41.42197986577181</v>
      </c>
      <c r="BG21" s="12">
        <f t="shared" si="31"/>
        <v>7</v>
      </c>
      <c r="BH21" s="12">
        <f t="shared" si="17"/>
        <v>14</v>
      </c>
      <c r="BI21" s="12">
        <f t="shared" si="18"/>
        <v>14</v>
      </c>
      <c r="BJ21" s="12">
        <f t="shared" si="19"/>
        <v>11</v>
      </c>
      <c r="BK21" s="12">
        <f t="shared" si="20"/>
        <v>10</v>
      </c>
      <c r="BL21" s="12">
        <f t="shared" si="21"/>
        <v>13</v>
      </c>
      <c r="BM21" s="12">
        <f t="shared" si="22"/>
        <v>14</v>
      </c>
      <c r="BN21" s="12">
        <f t="shared" si="23"/>
        <v>14</v>
      </c>
      <c r="BO21" s="12">
        <f t="shared" si="24"/>
        <v>14</v>
      </c>
      <c r="BP21" s="12">
        <f t="shared" si="25"/>
        <v>20</v>
      </c>
      <c r="BQ21" s="12">
        <f t="shared" si="26"/>
        <v>18</v>
      </c>
      <c r="BR21" s="12">
        <f t="shared" si="27"/>
        <v>16</v>
      </c>
      <c r="BS21" s="12">
        <f t="shared" si="28"/>
        <v>14</v>
      </c>
      <c r="BT21" s="12">
        <f t="shared" si="29"/>
        <v>15</v>
      </c>
      <c r="BU21" s="12">
        <f t="shared" si="30"/>
        <v>15</v>
      </c>
      <c r="BV21" s="12">
        <f t="shared" si="30"/>
        <v>14</v>
      </c>
      <c r="BW21" s="12">
        <f t="shared" si="30"/>
        <v>13</v>
      </c>
      <c r="BX21" s="12">
        <f t="shared" si="30"/>
        <v>17</v>
      </c>
      <c r="BY21" s="12">
        <f t="shared" si="30"/>
        <v>17</v>
      </c>
    </row>
    <row r="22" spans="1:77" ht="14.1" customHeight="1" x14ac:dyDescent="0.1">
      <c r="A22" s="8" t="s">
        <v>15</v>
      </c>
      <c r="B22" s="9">
        <v>99113</v>
      </c>
      <c r="C22" s="9">
        <v>104335</v>
      </c>
      <c r="D22" s="10">
        <v>106766</v>
      </c>
      <c r="E22" s="10">
        <v>106946</v>
      </c>
      <c r="F22" s="10">
        <v>115907</v>
      </c>
      <c r="G22" s="10">
        <v>110983</v>
      </c>
      <c r="H22" s="10">
        <v>104635</v>
      </c>
      <c r="I22" s="10">
        <v>104750</v>
      </c>
      <c r="J22" s="10">
        <v>98849</v>
      </c>
      <c r="K22" s="10">
        <v>93339</v>
      </c>
      <c r="L22" s="10">
        <v>91763</v>
      </c>
      <c r="M22" s="10">
        <v>90787</v>
      </c>
      <c r="N22" s="10">
        <v>91960</v>
      </c>
      <c r="O22" s="30" t="s">
        <v>79</v>
      </c>
      <c r="P22" s="33">
        <v>73819</v>
      </c>
      <c r="Q22" s="33">
        <v>82769</v>
      </c>
      <c r="R22" s="33">
        <v>83122</v>
      </c>
      <c r="S22" s="33">
        <v>77470</v>
      </c>
      <c r="T22" s="33">
        <v>70728</v>
      </c>
      <c r="U22" s="8">
        <v>50</v>
      </c>
      <c r="V22" s="8">
        <v>37</v>
      </c>
      <c r="W22" s="8">
        <v>43</v>
      </c>
      <c r="X22" s="8">
        <v>42</v>
      </c>
      <c r="Y22" s="8">
        <v>50</v>
      </c>
      <c r="Z22" s="8">
        <v>54</v>
      </c>
      <c r="AA22" s="8">
        <v>40</v>
      </c>
      <c r="AB22" s="8">
        <v>37</v>
      </c>
      <c r="AC22" s="8">
        <v>45</v>
      </c>
      <c r="AD22" s="8">
        <v>38</v>
      </c>
      <c r="AE22" s="8">
        <v>26</v>
      </c>
      <c r="AF22" s="8">
        <v>35</v>
      </c>
      <c r="AG22" s="20">
        <v>31</v>
      </c>
      <c r="AH22" s="27" t="s">
        <v>53</v>
      </c>
      <c r="AI22" s="27">
        <v>52</v>
      </c>
      <c r="AJ22" s="27">
        <v>52</v>
      </c>
      <c r="AK22" s="27">
        <v>39</v>
      </c>
      <c r="AL22" s="38">
        <v>30</v>
      </c>
      <c r="AM22" s="38">
        <v>34</v>
      </c>
      <c r="AN22" s="11">
        <f t="shared" si="4"/>
        <v>50.447469050477736</v>
      </c>
      <c r="AO22" s="11">
        <f t="shared" si="5"/>
        <v>35.462692289260559</v>
      </c>
      <c r="AP22" s="11">
        <f t="shared" si="6"/>
        <v>40.274993911919523</v>
      </c>
      <c r="AQ22" s="11">
        <f t="shared" si="7"/>
        <v>39.272156041366671</v>
      </c>
      <c r="AR22" s="11">
        <f t="shared" si="8"/>
        <v>43.138033078243765</v>
      </c>
      <c r="AS22" s="11">
        <f t="shared" si="9"/>
        <v>48.656100483857884</v>
      </c>
      <c r="AT22" s="11">
        <f t="shared" si="10"/>
        <v>38.228126343957562</v>
      </c>
      <c r="AU22" s="11">
        <f t="shared" si="11"/>
        <v>35.322195704057279</v>
      </c>
      <c r="AV22" s="11">
        <f t="shared" si="12"/>
        <v>45.523981021558136</v>
      </c>
      <c r="AW22" s="11">
        <f t="shared" si="13"/>
        <v>40.711813925583094</v>
      </c>
      <c r="AX22" s="11">
        <f t="shared" si="14"/>
        <v>28.333860052526617</v>
      </c>
      <c r="AY22" s="11">
        <f t="shared" si="15"/>
        <v>38.551775033870491</v>
      </c>
      <c r="AZ22" s="11">
        <f t="shared" si="0"/>
        <v>33.710308829926056</v>
      </c>
      <c r="BA22" s="11">
        <f t="shared" si="1"/>
        <v>42.262220825522043</v>
      </c>
      <c r="BB22" s="11">
        <f t="shared" si="2"/>
        <v>70.442568986304337</v>
      </c>
      <c r="BC22" s="11">
        <f t="shared" si="3"/>
        <v>62.825453974314058</v>
      </c>
      <c r="BD22" s="11">
        <f>(AK22/R22)*100000</f>
        <v>46.918986549890526</v>
      </c>
      <c r="BE22" s="11">
        <f>(AL22/S22)*100000</f>
        <v>38.724667613269652</v>
      </c>
      <c r="BF22" s="11">
        <f t="shared" si="16"/>
        <v>48.071485126116954</v>
      </c>
      <c r="BG22" s="12">
        <f t="shared" si="31"/>
        <v>21</v>
      </c>
      <c r="BH22" s="12">
        <f t="shared" si="17"/>
        <v>13</v>
      </c>
      <c r="BI22" s="12">
        <f t="shared" si="18"/>
        <v>17</v>
      </c>
      <c r="BJ22" s="12">
        <f t="shared" si="19"/>
        <v>10</v>
      </c>
      <c r="BK22" s="12">
        <f t="shared" si="20"/>
        <v>23</v>
      </c>
      <c r="BL22" s="12">
        <f t="shared" si="21"/>
        <v>25</v>
      </c>
      <c r="BM22" s="12">
        <f t="shared" si="22"/>
        <v>15</v>
      </c>
      <c r="BN22" s="12">
        <f t="shared" si="23"/>
        <v>10</v>
      </c>
      <c r="BO22" s="12">
        <f t="shared" si="24"/>
        <v>21</v>
      </c>
      <c r="BP22" s="12">
        <f t="shared" si="25"/>
        <v>21</v>
      </c>
      <c r="BQ22" s="12">
        <f t="shared" si="26"/>
        <v>4</v>
      </c>
      <c r="BR22" s="12">
        <f t="shared" si="27"/>
        <v>17</v>
      </c>
      <c r="BS22" s="12">
        <f t="shared" si="28"/>
        <v>11</v>
      </c>
      <c r="BT22" s="12">
        <f t="shared" si="29"/>
        <v>20</v>
      </c>
      <c r="BU22" s="12">
        <f t="shared" si="30"/>
        <v>14</v>
      </c>
      <c r="BV22" s="12">
        <f t="shared" si="30"/>
        <v>15</v>
      </c>
      <c r="BW22" s="12">
        <f t="shared" si="30"/>
        <v>18</v>
      </c>
      <c r="BX22" s="12">
        <f t="shared" si="30"/>
        <v>12</v>
      </c>
      <c r="BY22" s="12">
        <f t="shared" si="30"/>
        <v>19</v>
      </c>
    </row>
    <row r="23" spans="1:77" ht="14.1" customHeight="1" x14ac:dyDescent="0.2">
      <c r="A23" s="8" t="s">
        <v>16</v>
      </c>
      <c r="B23" s="9">
        <v>33869</v>
      </c>
      <c r="C23" s="9">
        <v>39863</v>
      </c>
      <c r="D23" s="10">
        <v>38074</v>
      </c>
      <c r="E23" s="10">
        <v>36558</v>
      </c>
      <c r="F23" s="10">
        <v>39984</v>
      </c>
      <c r="G23" s="10">
        <v>40022</v>
      </c>
      <c r="H23" s="10">
        <v>37262</v>
      </c>
      <c r="I23" s="10">
        <v>37169</v>
      </c>
      <c r="J23" s="10">
        <v>36972</v>
      </c>
      <c r="K23" s="10">
        <v>37308</v>
      </c>
      <c r="L23" s="10">
        <v>36284</v>
      </c>
      <c r="M23" s="10">
        <v>33988</v>
      </c>
      <c r="N23" s="10">
        <v>30228</v>
      </c>
      <c r="O23" s="30" t="s">
        <v>80</v>
      </c>
      <c r="P23" s="33">
        <v>24688</v>
      </c>
      <c r="Q23" s="33">
        <v>25609</v>
      </c>
      <c r="R23" s="33">
        <v>26784</v>
      </c>
      <c r="S23" s="33">
        <v>24431</v>
      </c>
      <c r="T23" s="33">
        <v>21302</v>
      </c>
      <c r="U23" s="8">
        <v>14</v>
      </c>
      <c r="V23" s="8">
        <v>18</v>
      </c>
      <c r="W23" s="8">
        <v>17</v>
      </c>
      <c r="X23" s="8">
        <v>26</v>
      </c>
      <c r="Y23" s="8">
        <v>9</v>
      </c>
      <c r="Z23" s="8">
        <v>14</v>
      </c>
      <c r="AA23" s="8">
        <v>14</v>
      </c>
      <c r="AB23" s="8">
        <v>14</v>
      </c>
      <c r="AC23" s="8">
        <v>5</v>
      </c>
      <c r="AD23" s="8">
        <v>10</v>
      </c>
      <c r="AE23" s="8">
        <v>13</v>
      </c>
      <c r="AF23" s="8">
        <v>12</v>
      </c>
      <c r="AG23" s="20">
        <v>7</v>
      </c>
      <c r="AH23" s="27" t="s">
        <v>54</v>
      </c>
      <c r="AI23" s="27">
        <v>14</v>
      </c>
      <c r="AJ23" s="27">
        <v>14</v>
      </c>
      <c r="AK23" s="27">
        <v>6</v>
      </c>
      <c r="AL23" s="38">
        <v>10</v>
      </c>
      <c r="AM23" s="38">
        <v>7</v>
      </c>
      <c r="AN23" s="11">
        <f t="shared" si="4"/>
        <v>41.335734742685055</v>
      </c>
      <c r="AO23" s="11">
        <f t="shared" si="5"/>
        <v>45.154654692321202</v>
      </c>
      <c r="AP23" s="11">
        <f t="shared" si="6"/>
        <v>44.649892314965591</v>
      </c>
      <c r="AQ23" s="11">
        <f t="shared" si="7"/>
        <v>71.119864325181908</v>
      </c>
      <c r="AR23" s="11">
        <f t="shared" si="8"/>
        <v>22.509003601440575</v>
      </c>
      <c r="AS23" s="11">
        <f t="shared" si="9"/>
        <v>34.980760581680073</v>
      </c>
      <c r="AT23" s="11">
        <f t="shared" si="10"/>
        <v>37.57178895389405</v>
      </c>
      <c r="AU23" s="11">
        <f t="shared" si="11"/>
        <v>37.665796766122305</v>
      </c>
      <c r="AV23" s="11">
        <f t="shared" si="12"/>
        <v>13.523747700962891</v>
      </c>
      <c r="AW23" s="11">
        <f t="shared" si="13"/>
        <v>26.803902648225581</v>
      </c>
      <c r="AX23" s="11">
        <f t="shared" si="14"/>
        <v>35.828464336897802</v>
      </c>
      <c r="AY23" s="11">
        <f t="shared" si="15"/>
        <v>35.306578792515005</v>
      </c>
      <c r="AZ23" s="11">
        <f t="shared" si="0"/>
        <v>23.157337567817919</v>
      </c>
      <c r="BA23" s="11">
        <f t="shared" si="1"/>
        <v>20.075618161742565</v>
      </c>
      <c r="BB23" s="11">
        <f t="shared" si="2"/>
        <v>56.707712248865846</v>
      </c>
      <c r="BC23" s="11">
        <f t="shared" si="3"/>
        <v>54.668280682572529</v>
      </c>
      <c r="BD23" s="11">
        <f>(AK23/R23)*100000</f>
        <v>22.401433691756271</v>
      </c>
      <c r="BE23" s="11">
        <f>(AL23/S23)*100000</f>
        <v>40.931603290900902</v>
      </c>
      <c r="BF23" s="11">
        <f t="shared" si="16"/>
        <v>32.860764247488497</v>
      </c>
      <c r="BG23" s="12">
        <f t="shared" si="31"/>
        <v>14</v>
      </c>
      <c r="BH23" s="12">
        <f t="shared" si="17"/>
        <v>20</v>
      </c>
      <c r="BI23" s="12">
        <f t="shared" si="18"/>
        <v>21</v>
      </c>
      <c r="BJ23" s="12">
        <f t="shared" si="19"/>
        <v>28</v>
      </c>
      <c r="BK23" s="12">
        <f t="shared" si="20"/>
        <v>4</v>
      </c>
      <c r="BL23" s="12">
        <f t="shared" si="21"/>
        <v>12</v>
      </c>
      <c r="BM23" s="12">
        <f t="shared" si="22"/>
        <v>13</v>
      </c>
      <c r="BN23" s="12">
        <f t="shared" si="23"/>
        <v>15</v>
      </c>
      <c r="BO23" s="12">
        <f t="shared" si="24"/>
        <v>1</v>
      </c>
      <c r="BP23" s="12">
        <f t="shared" si="25"/>
        <v>5</v>
      </c>
      <c r="BQ23" s="12">
        <f t="shared" si="26"/>
        <v>10</v>
      </c>
      <c r="BR23" s="12">
        <f t="shared" si="27"/>
        <v>12</v>
      </c>
      <c r="BS23" s="12">
        <f t="shared" si="28"/>
        <v>2</v>
      </c>
      <c r="BT23" s="12">
        <f t="shared" si="29"/>
        <v>2</v>
      </c>
      <c r="BU23" s="12">
        <f t="shared" si="30"/>
        <v>9</v>
      </c>
      <c r="BV23" s="12">
        <f t="shared" si="30"/>
        <v>6</v>
      </c>
      <c r="BW23" s="12">
        <f t="shared" si="30"/>
        <v>3</v>
      </c>
      <c r="BX23" s="12">
        <f t="shared" si="30"/>
        <v>14</v>
      </c>
      <c r="BY23" s="12">
        <f t="shared" si="30"/>
        <v>6</v>
      </c>
    </row>
    <row r="24" spans="1:77" ht="14.1" customHeight="1" x14ac:dyDescent="0.2">
      <c r="A24" s="8" t="s">
        <v>17</v>
      </c>
      <c r="B24" s="9">
        <v>24136</v>
      </c>
      <c r="C24" s="9">
        <v>24473</v>
      </c>
      <c r="D24" s="10">
        <v>24904</v>
      </c>
      <c r="E24" s="10">
        <v>24530</v>
      </c>
      <c r="F24" s="10">
        <v>24579</v>
      </c>
      <c r="G24" s="10">
        <v>24889</v>
      </c>
      <c r="H24" s="10">
        <v>25666</v>
      </c>
      <c r="I24" s="10">
        <v>24084</v>
      </c>
      <c r="J24" s="10">
        <v>20571</v>
      </c>
      <c r="K24" s="10">
        <v>20222</v>
      </c>
      <c r="L24" s="10">
        <v>18607</v>
      </c>
      <c r="M24" s="10">
        <v>18511</v>
      </c>
      <c r="N24" s="10">
        <v>20831</v>
      </c>
      <c r="O24" s="30" t="s">
        <v>81</v>
      </c>
      <c r="P24" s="33">
        <v>16539</v>
      </c>
      <c r="Q24" s="33">
        <v>18140</v>
      </c>
      <c r="R24" s="33">
        <v>19702</v>
      </c>
      <c r="S24" s="33">
        <v>19741</v>
      </c>
      <c r="T24" s="33">
        <v>18755</v>
      </c>
      <c r="U24" s="8">
        <v>7</v>
      </c>
      <c r="V24" s="8">
        <v>6</v>
      </c>
      <c r="W24" s="8">
        <v>11</v>
      </c>
      <c r="X24" s="8">
        <v>12</v>
      </c>
      <c r="Y24" s="8">
        <v>6</v>
      </c>
      <c r="Z24" s="8">
        <v>11</v>
      </c>
      <c r="AA24" s="8">
        <v>9</v>
      </c>
      <c r="AB24" s="8">
        <v>11</v>
      </c>
      <c r="AC24" s="8">
        <v>7</v>
      </c>
      <c r="AD24" s="8">
        <v>14</v>
      </c>
      <c r="AE24" s="8">
        <v>10</v>
      </c>
      <c r="AF24" s="8">
        <v>8</v>
      </c>
      <c r="AG24" s="20">
        <v>10</v>
      </c>
      <c r="AH24" s="27" t="s">
        <v>55</v>
      </c>
      <c r="AI24" s="27">
        <v>14</v>
      </c>
      <c r="AJ24" s="27">
        <v>21</v>
      </c>
      <c r="AK24" s="27">
        <v>17</v>
      </c>
      <c r="AL24" s="38">
        <v>11</v>
      </c>
      <c r="AM24" s="38">
        <v>7</v>
      </c>
      <c r="AN24" s="11">
        <f t="shared" si="4"/>
        <v>29.002320185614849</v>
      </c>
      <c r="AO24" s="11">
        <f t="shared" si="5"/>
        <v>24.516814448575982</v>
      </c>
      <c r="AP24" s="11">
        <f t="shared" si="6"/>
        <v>44.169611307420496</v>
      </c>
      <c r="AQ24" s="11">
        <f t="shared" si="7"/>
        <v>48.91969017529555</v>
      </c>
      <c r="AR24" s="11">
        <f t="shared" si="8"/>
        <v>24.411082631514709</v>
      </c>
      <c r="AS24" s="11">
        <f t="shared" si="9"/>
        <v>44.196231266824704</v>
      </c>
      <c r="AT24" s="11">
        <f t="shared" si="10"/>
        <v>35.065845866126395</v>
      </c>
      <c r="AU24" s="11">
        <f t="shared" si="11"/>
        <v>45.673476166749708</v>
      </c>
      <c r="AV24" s="11">
        <f t="shared" si="12"/>
        <v>34.028486704584118</v>
      </c>
      <c r="AW24" s="11">
        <f t="shared" si="13"/>
        <v>69.231530016813366</v>
      </c>
      <c r="AX24" s="11">
        <f t="shared" si="14"/>
        <v>53.743214919116461</v>
      </c>
      <c r="AY24" s="11">
        <f t="shared" si="15"/>
        <v>43.217546323807468</v>
      </c>
      <c r="AZ24" s="11">
        <f t="shared" si="0"/>
        <v>48.005376602179446</v>
      </c>
      <c r="BA24" s="11">
        <f t="shared" si="1"/>
        <v>58.078141499472018</v>
      </c>
      <c r="BB24" s="11">
        <f t="shared" si="2"/>
        <v>84.648406796057799</v>
      </c>
      <c r="BC24" s="11">
        <f t="shared" si="3"/>
        <v>115.76626240352812</v>
      </c>
      <c r="BD24" s="11">
        <f>(AK24/R24)*100000</f>
        <v>86.285656278550405</v>
      </c>
      <c r="BE24" s="11">
        <f>(AL24/S24)*100000</f>
        <v>55.721594650726914</v>
      </c>
      <c r="BF24" s="11">
        <f t="shared" si="16"/>
        <v>37.323380431884829</v>
      </c>
      <c r="BG24" s="12">
        <f t="shared" si="31"/>
        <v>1</v>
      </c>
      <c r="BH24" s="12">
        <f t="shared" si="17"/>
        <v>5</v>
      </c>
      <c r="BI24" s="12">
        <f t="shared" si="18"/>
        <v>20</v>
      </c>
      <c r="BJ24" s="12">
        <f t="shared" si="19"/>
        <v>19</v>
      </c>
      <c r="BK24" s="12">
        <f t="shared" si="20"/>
        <v>5</v>
      </c>
      <c r="BL24" s="12">
        <f t="shared" si="21"/>
        <v>21</v>
      </c>
      <c r="BM24" s="12">
        <f t="shared" si="22"/>
        <v>7</v>
      </c>
      <c r="BN24" s="12">
        <f t="shared" si="23"/>
        <v>21</v>
      </c>
      <c r="BO24" s="12">
        <f t="shared" si="24"/>
        <v>10</v>
      </c>
      <c r="BP24" s="12">
        <f t="shared" si="25"/>
        <v>32</v>
      </c>
      <c r="BQ24" s="12">
        <f t="shared" si="26"/>
        <v>30</v>
      </c>
      <c r="BR24" s="12">
        <f t="shared" si="27"/>
        <v>21</v>
      </c>
      <c r="BS24" s="12">
        <f t="shared" si="28"/>
        <v>24</v>
      </c>
      <c r="BT24" s="12">
        <f t="shared" si="29"/>
        <v>29</v>
      </c>
      <c r="BU24" s="12">
        <f t="shared" si="30"/>
        <v>21</v>
      </c>
      <c r="BV24" s="12">
        <f t="shared" si="30"/>
        <v>32</v>
      </c>
      <c r="BW24" s="12">
        <f t="shared" si="30"/>
        <v>31</v>
      </c>
      <c r="BX24" s="12">
        <f t="shared" si="30"/>
        <v>27</v>
      </c>
      <c r="BY24" s="12">
        <f t="shared" si="30"/>
        <v>10</v>
      </c>
    </row>
    <row r="25" spans="1:77" ht="14.1" customHeight="1" x14ac:dyDescent="0.1">
      <c r="A25" s="8" t="s">
        <v>18</v>
      </c>
      <c r="B25" s="9">
        <v>87535</v>
      </c>
      <c r="C25" s="9">
        <v>91765</v>
      </c>
      <c r="D25" s="10">
        <v>91128</v>
      </c>
      <c r="E25" s="10">
        <v>91337</v>
      </c>
      <c r="F25" s="10">
        <v>93980</v>
      </c>
      <c r="G25" s="10">
        <v>93606</v>
      </c>
      <c r="H25" s="10">
        <v>94289</v>
      </c>
      <c r="I25" s="10">
        <v>93537</v>
      </c>
      <c r="J25" s="10">
        <v>94086</v>
      </c>
      <c r="K25" s="10">
        <v>94075</v>
      </c>
      <c r="L25" s="10">
        <v>93820</v>
      </c>
      <c r="M25" s="10">
        <v>89985</v>
      </c>
      <c r="N25" s="10">
        <v>93479</v>
      </c>
      <c r="O25" s="30" t="s">
        <v>82</v>
      </c>
      <c r="P25" s="33">
        <v>73848</v>
      </c>
      <c r="Q25" s="33">
        <v>81433</v>
      </c>
      <c r="R25" s="33">
        <v>81718</v>
      </c>
      <c r="S25" s="33">
        <v>79193</v>
      </c>
      <c r="T25" s="33">
        <v>74089</v>
      </c>
      <c r="U25" s="8">
        <v>29</v>
      </c>
      <c r="V25" s="8">
        <v>24</v>
      </c>
      <c r="W25" s="8">
        <v>25</v>
      </c>
      <c r="X25" s="8">
        <v>28</v>
      </c>
      <c r="Y25" s="8">
        <v>25</v>
      </c>
      <c r="Z25" s="8">
        <v>35</v>
      </c>
      <c r="AA25" s="8">
        <v>28</v>
      </c>
      <c r="AB25" s="8">
        <v>22</v>
      </c>
      <c r="AC25" s="8">
        <v>23</v>
      </c>
      <c r="AD25" s="8">
        <v>35</v>
      </c>
      <c r="AE25" s="8">
        <v>44</v>
      </c>
      <c r="AF25" s="8">
        <v>40</v>
      </c>
      <c r="AG25" s="20">
        <v>40</v>
      </c>
      <c r="AH25" s="27" t="s">
        <v>56</v>
      </c>
      <c r="AI25" s="27">
        <v>41</v>
      </c>
      <c r="AJ25" s="27">
        <v>58</v>
      </c>
      <c r="AK25" s="27">
        <v>45</v>
      </c>
      <c r="AL25" s="38">
        <v>39</v>
      </c>
      <c r="AM25" s="38">
        <v>29</v>
      </c>
      <c r="AN25" s="11">
        <f t="shared" si="4"/>
        <v>33.129605300736849</v>
      </c>
      <c r="AO25" s="11">
        <f t="shared" si="5"/>
        <v>26.153762327684849</v>
      </c>
      <c r="AP25" s="11">
        <f t="shared" si="6"/>
        <v>27.433939074708103</v>
      </c>
      <c r="AQ25" s="11">
        <f t="shared" si="7"/>
        <v>30.655703603140019</v>
      </c>
      <c r="AR25" s="11">
        <f t="shared" si="8"/>
        <v>26.601404554160457</v>
      </c>
      <c r="AS25" s="11">
        <f t="shared" si="9"/>
        <v>37.39076554921693</v>
      </c>
      <c r="AT25" s="11">
        <f t="shared" si="10"/>
        <v>29.695934838634411</v>
      </c>
      <c r="AU25" s="11">
        <f t="shared" si="11"/>
        <v>23.520104343735635</v>
      </c>
      <c r="AV25" s="11">
        <f t="shared" si="12"/>
        <v>24.4457198733074</v>
      </c>
      <c r="AW25" s="11">
        <f t="shared" si="13"/>
        <v>37.204358224820623</v>
      </c>
      <c r="AX25" s="11">
        <f t="shared" si="14"/>
        <v>46.898315924110001</v>
      </c>
      <c r="AY25" s="11">
        <f t="shared" si="15"/>
        <v>44.451853086625547</v>
      </c>
      <c r="AZ25" s="11">
        <f t="shared" si="0"/>
        <v>42.790359332042492</v>
      </c>
      <c r="BA25" s="11">
        <f t="shared" si="1"/>
        <v>41.049081388124613</v>
      </c>
      <c r="BB25" s="11">
        <f t="shared" si="2"/>
        <v>55.519445347199657</v>
      </c>
      <c r="BC25" s="11">
        <f t="shared" si="3"/>
        <v>71.224196578782554</v>
      </c>
      <c r="BD25" s="11">
        <f>(AK25/R25)*100000</f>
        <v>55.067427005066207</v>
      </c>
      <c r="BE25" s="11">
        <f>(AL25/S25)*100000</f>
        <v>49.2467768615913</v>
      </c>
      <c r="BF25" s="11">
        <f t="shared" si="16"/>
        <v>39.142112864257847</v>
      </c>
      <c r="BG25" s="12">
        <f t="shared" si="31"/>
        <v>4</v>
      </c>
      <c r="BH25" s="12">
        <f t="shared" si="17"/>
        <v>6</v>
      </c>
      <c r="BI25" s="12">
        <f t="shared" si="18"/>
        <v>3</v>
      </c>
      <c r="BJ25" s="12">
        <f t="shared" si="19"/>
        <v>4</v>
      </c>
      <c r="BK25" s="12">
        <f t="shared" si="20"/>
        <v>6</v>
      </c>
      <c r="BL25" s="12">
        <f t="shared" si="21"/>
        <v>15</v>
      </c>
      <c r="BM25" s="12">
        <f t="shared" si="22"/>
        <v>3</v>
      </c>
      <c r="BN25" s="12">
        <f t="shared" si="23"/>
        <v>2</v>
      </c>
      <c r="BO25" s="12">
        <f t="shared" si="24"/>
        <v>5</v>
      </c>
      <c r="BP25" s="12">
        <f t="shared" si="25"/>
        <v>19</v>
      </c>
      <c r="BQ25" s="12">
        <f t="shared" si="26"/>
        <v>26</v>
      </c>
      <c r="BR25" s="12">
        <f t="shared" si="27"/>
        <v>22</v>
      </c>
      <c r="BS25" s="12">
        <f t="shared" si="28"/>
        <v>21</v>
      </c>
      <c r="BT25" s="12">
        <f t="shared" si="29"/>
        <v>18</v>
      </c>
      <c r="BU25" s="12">
        <f t="shared" si="30"/>
        <v>8</v>
      </c>
      <c r="BV25" s="12">
        <f t="shared" si="30"/>
        <v>21</v>
      </c>
      <c r="BW25" s="12">
        <f t="shared" si="30"/>
        <v>25</v>
      </c>
      <c r="BX25" s="12">
        <f t="shared" si="30"/>
        <v>23</v>
      </c>
      <c r="BY25" s="12">
        <f t="shared" si="30"/>
        <v>14</v>
      </c>
    </row>
    <row r="26" spans="1:77" ht="14.1" customHeight="1" x14ac:dyDescent="0.2">
      <c r="A26" s="8" t="s">
        <v>19</v>
      </c>
      <c r="B26" s="9">
        <v>106080</v>
      </c>
      <c r="C26" s="9">
        <v>121908</v>
      </c>
      <c r="D26" s="10">
        <v>117639</v>
      </c>
      <c r="E26" s="10">
        <v>108362</v>
      </c>
      <c r="F26" s="10">
        <v>108987</v>
      </c>
      <c r="G26" s="10">
        <v>98251</v>
      </c>
      <c r="H26" s="10">
        <v>94893</v>
      </c>
      <c r="I26" s="10">
        <v>91895</v>
      </c>
      <c r="J26" s="10">
        <v>87613</v>
      </c>
      <c r="K26" s="10">
        <v>84328</v>
      </c>
      <c r="L26" s="10">
        <v>82273</v>
      </c>
      <c r="M26" s="10">
        <v>77257</v>
      </c>
      <c r="N26" s="10">
        <v>79637</v>
      </c>
      <c r="O26" s="30" t="s">
        <v>83</v>
      </c>
      <c r="P26" s="33">
        <v>51304</v>
      </c>
      <c r="Q26" s="33">
        <v>71837</v>
      </c>
      <c r="R26" s="33">
        <v>59004</v>
      </c>
      <c r="S26" s="33">
        <v>68513</v>
      </c>
      <c r="T26" s="33">
        <v>56948</v>
      </c>
      <c r="U26" s="8">
        <v>54</v>
      </c>
      <c r="V26" s="8">
        <v>67</v>
      </c>
      <c r="W26" s="8">
        <v>67</v>
      </c>
      <c r="X26" s="8">
        <v>66</v>
      </c>
      <c r="Y26" s="8">
        <v>68</v>
      </c>
      <c r="Z26" s="8">
        <v>52</v>
      </c>
      <c r="AA26" s="8">
        <v>52</v>
      </c>
      <c r="AB26" s="8">
        <v>43</v>
      </c>
      <c r="AC26" s="8">
        <v>41</v>
      </c>
      <c r="AD26" s="8">
        <v>40</v>
      </c>
      <c r="AE26" s="8">
        <v>35</v>
      </c>
      <c r="AF26" s="8">
        <v>38</v>
      </c>
      <c r="AG26" s="20">
        <v>35</v>
      </c>
      <c r="AH26" s="27" t="s">
        <v>57</v>
      </c>
      <c r="AI26" s="27">
        <v>55</v>
      </c>
      <c r="AJ26" s="27">
        <v>50</v>
      </c>
      <c r="AK26" s="27">
        <v>41</v>
      </c>
      <c r="AL26" s="38">
        <v>37</v>
      </c>
      <c r="AM26" s="38">
        <v>32</v>
      </c>
      <c r="AN26" s="11">
        <f t="shared" si="4"/>
        <v>50.904977375565615</v>
      </c>
      <c r="AO26" s="11">
        <f t="shared" si="5"/>
        <v>54.959477638875214</v>
      </c>
      <c r="AP26" s="11">
        <f t="shared" si="6"/>
        <v>56.953901342241942</v>
      </c>
      <c r="AQ26" s="11">
        <f t="shared" si="7"/>
        <v>60.9069600044296</v>
      </c>
      <c r="AR26" s="11">
        <f t="shared" si="8"/>
        <v>62.392762439557011</v>
      </c>
      <c r="AS26" s="11">
        <f t="shared" si="9"/>
        <v>52.925669967735693</v>
      </c>
      <c r="AT26" s="11">
        <f t="shared" si="10"/>
        <v>54.798562591550485</v>
      </c>
      <c r="AU26" s="11">
        <f t="shared" si="11"/>
        <v>46.792534958376407</v>
      </c>
      <c r="AV26" s="11">
        <f t="shared" si="12"/>
        <v>46.796708251058632</v>
      </c>
      <c r="AW26" s="11">
        <f t="shared" si="13"/>
        <v>47.433829807418654</v>
      </c>
      <c r="AX26" s="11">
        <f t="shared" si="14"/>
        <v>42.541295443219525</v>
      </c>
      <c r="AY26" s="11">
        <f t="shared" si="15"/>
        <v>49.186481483878481</v>
      </c>
      <c r="AZ26" s="11">
        <f t="shared" si="0"/>
        <v>43.949420495498323</v>
      </c>
      <c r="BA26" s="11">
        <f t="shared" si="1"/>
        <v>32.670770115393161</v>
      </c>
      <c r="BB26" s="11">
        <f t="shared" si="2"/>
        <v>107.2041166380789</v>
      </c>
      <c r="BC26" s="11">
        <f t="shared" si="3"/>
        <v>69.602015674373931</v>
      </c>
      <c r="BD26" s="11">
        <f>(AK26/R26)*100000</f>
        <v>69.486814453257409</v>
      </c>
      <c r="BE26" s="11">
        <f>(AL26/S26)*100000</f>
        <v>54.004349539503451</v>
      </c>
      <c r="BF26" s="11">
        <f t="shared" si="16"/>
        <v>56.191613401699797</v>
      </c>
      <c r="BG26" s="12">
        <f t="shared" si="31"/>
        <v>22</v>
      </c>
      <c r="BH26" s="12">
        <f t="shared" si="17"/>
        <v>27</v>
      </c>
      <c r="BI26" s="12">
        <f t="shared" si="18"/>
        <v>28</v>
      </c>
      <c r="BJ26" s="12">
        <f t="shared" si="19"/>
        <v>27</v>
      </c>
      <c r="BK26" s="12">
        <f t="shared" si="20"/>
        <v>31</v>
      </c>
      <c r="BL26" s="12">
        <f t="shared" si="21"/>
        <v>29</v>
      </c>
      <c r="BM26" s="12">
        <f t="shared" si="22"/>
        <v>27</v>
      </c>
      <c r="BN26" s="12">
        <f t="shared" si="23"/>
        <v>26</v>
      </c>
      <c r="BO26" s="12">
        <f t="shared" si="24"/>
        <v>22</v>
      </c>
      <c r="BP26" s="12">
        <f t="shared" si="25"/>
        <v>25</v>
      </c>
      <c r="BQ26" s="12">
        <f t="shared" si="26"/>
        <v>17</v>
      </c>
      <c r="BR26" s="12">
        <f t="shared" si="27"/>
        <v>26</v>
      </c>
      <c r="BS26" s="12">
        <f t="shared" si="28"/>
        <v>22</v>
      </c>
      <c r="BT26" s="12">
        <f t="shared" si="29"/>
        <v>6</v>
      </c>
      <c r="BU26" s="12">
        <f t="shared" si="30"/>
        <v>30</v>
      </c>
      <c r="BV26" s="12">
        <f t="shared" si="30"/>
        <v>20</v>
      </c>
      <c r="BW26" s="12">
        <f t="shared" si="30"/>
        <v>27</v>
      </c>
      <c r="BX26" s="12">
        <f t="shared" si="30"/>
        <v>26</v>
      </c>
      <c r="BY26" s="12">
        <f t="shared" si="30"/>
        <v>26</v>
      </c>
    </row>
    <row r="27" spans="1:77" ht="14.1" customHeight="1" x14ac:dyDescent="0.2">
      <c r="A27" s="8" t="s">
        <v>20</v>
      </c>
      <c r="B27" s="9">
        <v>154094</v>
      </c>
      <c r="C27" s="9">
        <v>155487</v>
      </c>
      <c r="D27" s="10">
        <v>161683</v>
      </c>
      <c r="E27" s="10">
        <v>153123</v>
      </c>
      <c r="F27" s="10">
        <v>158244</v>
      </c>
      <c r="G27" s="10">
        <v>144459</v>
      </c>
      <c r="H27" s="10">
        <v>145074</v>
      </c>
      <c r="I27" s="10">
        <v>138565</v>
      </c>
      <c r="J27" s="10">
        <v>147441</v>
      </c>
      <c r="K27" s="10">
        <v>139060</v>
      </c>
      <c r="L27" s="10">
        <v>131758</v>
      </c>
      <c r="M27" s="10">
        <v>134930</v>
      </c>
      <c r="N27" s="10">
        <v>128935</v>
      </c>
      <c r="O27" s="30" t="s">
        <v>84</v>
      </c>
      <c r="P27" s="33">
        <v>105705</v>
      </c>
      <c r="Q27" s="33">
        <v>116993</v>
      </c>
      <c r="R27" s="33">
        <v>114072</v>
      </c>
      <c r="S27" s="33">
        <v>107797</v>
      </c>
      <c r="T27" s="33">
        <v>95896</v>
      </c>
      <c r="U27" s="8">
        <v>60</v>
      </c>
      <c r="V27" s="8">
        <v>63</v>
      </c>
      <c r="W27" s="8">
        <v>63</v>
      </c>
      <c r="X27" s="8">
        <v>81</v>
      </c>
      <c r="Y27" s="8">
        <v>64</v>
      </c>
      <c r="Z27" s="8">
        <v>64</v>
      </c>
      <c r="AA27" s="8">
        <v>73</v>
      </c>
      <c r="AB27" s="8">
        <v>49</v>
      </c>
      <c r="AC27" s="8">
        <v>59</v>
      </c>
      <c r="AD27" s="8">
        <v>47</v>
      </c>
      <c r="AE27" s="8">
        <v>60</v>
      </c>
      <c r="AF27" s="8">
        <v>41</v>
      </c>
      <c r="AG27" s="20">
        <v>44</v>
      </c>
      <c r="AH27" s="27" t="s">
        <v>58</v>
      </c>
      <c r="AI27" s="27">
        <v>64</v>
      </c>
      <c r="AJ27" s="27">
        <v>92</v>
      </c>
      <c r="AK27" s="27">
        <v>39</v>
      </c>
      <c r="AL27" s="38">
        <v>42</v>
      </c>
      <c r="AM27" s="38">
        <v>32</v>
      </c>
      <c r="AN27" s="11">
        <f t="shared" si="4"/>
        <v>38.937272054719848</v>
      </c>
      <c r="AO27" s="11">
        <f t="shared" si="5"/>
        <v>40.517856798317545</v>
      </c>
      <c r="AP27" s="11">
        <f t="shared" si="6"/>
        <v>38.965135481157574</v>
      </c>
      <c r="AQ27" s="11">
        <f t="shared" si="7"/>
        <v>52.898650104817698</v>
      </c>
      <c r="AR27" s="11">
        <f t="shared" si="8"/>
        <v>40.443871489598344</v>
      </c>
      <c r="AS27" s="11">
        <f t="shared" si="9"/>
        <v>44.303227905495675</v>
      </c>
      <c r="AT27" s="11">
        <f t="shared" si="10"/>
        <v>50.319147469567255</v>
      </c>
      <c r="AU27" s="11">
        <f t="shared" si="11"/>
        <v>35.362465269007323</v>
      </c>
      <c r="AV27" s="11">
        <f t="shared" si="12"/>
        <v>40.016006402561025</v>
      </c>
      <c r="AW27" s="11">
        <f t="shared" si="13"/>
        <v>33.798360419962606</v>
      </c>
      <c r="AX27" s="11">
        <f t="shared" si="14"/>
        <v>45.538031846263607</v>
      </c>
      <c r="AY27" s="11">
        <f t="shared" si="15"/>
        <v>30.386126139479728</v>
      </c>
      <c r="AZ27" s="11">
        <f t="shared" si="0"/>
        <v>34.125722263155858</v>
      </c>
      <c r="BA27" s="11">
        <f t="shared" si="1"/>
        <v>34.857007050621881</v>
      </c>
      <c r="BB27" s="11">
        <f t="shared" si="2"/>
        <v>60.545858757863861</v>
      </c>
      <c r="BC27" s="11">
        <f t="shared" si="3"/>
        <v>78.637183421230333</v>
      </c>
      <c r="BD27" s="11">
        <f>(AK27/R27)*100000</f>
        <v>34.188933305280877</v>
      </c>
      <c r="BE27" s="11">
        <f>(AL27/S27)*100000</f>
        <v>38.962123250183218</v>
      </c>
      <c r="BF27" s="11">
        <f t="shared" si="16"/>
        <v>33.369483607241179</v>
      </c>
      <c r="BG27" s="12">
        <f t="shared" si="31"/>
        <v>11</v>
      </c>
      <c r="BH27" s="12">
        <f t="shared" si="17"/>
        <v>17</v>
      </c>
      <c r="BI27" s="12">
        <f t="shared" si="18"/>
        <v>13</v>
      </c>
      <c r="BJ27" s="12">
        <f t="shared" si="19"/>
        <v>22</v>
      </c>
      <c r="BK27" s="12">
        <f t="shared" si="20"/>
        <v>19</v>
      </c>
      <c r="BL27" s="12">
        <f t="shared" si="21"/>
        <v>22</v>
      </c>
      <c r="BM27" s="12">
        <f t="shared" si="22"/>
        <v>23</v>
      </c>
      <c r="BN27" s="12">
        <f t="shared" si="23"/>
        <v>11</v>
      </c>
      <c r="BO27" s="12">
        <f t="shared" si="24"/>
        <v>17</v>
      </c>
      <c r="BP27" s="12">
        <f t="shared" si="25"/>
        <v>13</v>
      </c>
      <c r="BQ27" s="12">
        <f t="shared" si="26"/>
        <v>23</v>
      </c>
      <c r="BR27" s="12">
        <f t="shared" si="27"/>
        <v>7</v>
      </c>
      <c r="BS27" s="12">
        <f t="shared" si="28"/>
        <v>13</v>
      </c>
      <c r="BT27" s="12">
        <f t="shared" si="29"/>
        <v>11</v>
      </c>
      <c r="BU27" s="12">
        <f t="shared" si="30"/>
        <v>10</v>
      </c>
      <c r="BV27" s="12">
        <f t="shared" si="30"/>
        <v>25</v>
      </c>
      <c r="BW27" s="12">
        <f t="shared" si="30"/>
        <v>8</v>
      </c>
      <c r="BX27" s="12">
        <f t="shared" si="30"/>
        <v>13</v>
      </c>
      <c r="BY27" s="12">
        <f t="shared" si="30"/>
        <v>7</v>
      </c>
    </row>
    <row r="28" spans="1:77" ht="14.1" customHeight="1" x14ac:dyDescent="0.1">
      <c r="A28" s="8" t="s">
        <v>21</v>
      </c>
      <c r="B28" s="9">
        <v>39214</v>
      </c>
      <c r="C28" s="9">
        <v>43171</v>
      </c>
      <c r="D28" s="10">
        <v>42163</v>
      </c>
      <c r="E28" s="10">
        <v>40958</v>
      </c>
      <c r="F28" s="10">
        <v>40550</v>
      </c>
      <c r="G28" s="10">
        <v>41429</v>
      </c>
      <c r="H28" s="10">
        <v>41270</v>
      </c>
      <c r="I28" s="10">
        <v>41543</v>
      </c>
      <c r="J28" s="10">
        <v>42700</v>
      </c>
      <c r="K28" s="10">
        <v>42366</v>
      </c>
      <c r="L28" s="10">
        <v>41173</v>
      </c>
      <c r="M28" s="10">
        <v>41174</v>
      </c>
      <c r="N28" s="10">
        <v>38299</v>
      </c>
      <c r="O28" s="30" t="s">
        <v>85</v>
      </c>
      <c r="P28" s="33">
        <v>33022</v>
      </c>
      <c r="Q28" s="33">
        <v>32731</v>
      </c>
      <c r="R28" s="33">
        <v>32292</v>
      </c>
      <c r="S28" s="33">
        <v>30759</v>
      </c>
      <c r="T28" s="33">
        <v>29083</v>
      </c>
      <c r="U28" s="8">
        <v>23</v>
      </c>
      <c r="V28" s="8">
        <v>23</v>
      </c>
      <c r="W28" s="8">
        <v>17</v>
      </c>
      <c r="X28" s="8">
        <v>11</v>
      </c>
      <c r="Y28" s="8">
        <v>14</v>
      </c>
      <c r="Z28" s="8">
        <v>16</v>
      </c>
      <c r="AA28" s="8">
        <v>9</v>
      </c>
      <c r="AB28" s="8">
        <v>15</v>
      </c>
      <c r="AC28" s="8">
        <v>21</v>
      </c>
      <c r="AD28" s="8">
        <v>8</v>
      </c>
      <c r="AE28" s="8">
        <v>18</v>
      </c>
      <c r="AF28" s="8">
        <v>11</v>
      </c>
      <c r="AG28" s="20">
        <v>13</v>
      </c>
      <c r="AH28" s="27" t="s">
        <v>59</v>
      </c>
      <c r="AI28" s="27">
        <v>12</v>
      </c>
      <c r="AJ28" s="27">
        <v>20</v>
      </c>
      <c r="AK28" s="27">
        <v>13</v>
      </c>
      <c r="AL28" s="38">
        <v>14</v>
      </c>
      <c r="AM28" s="38">
        <v>13</v>
      </c>
      <c r="AN28" s="11">
        <f t="shared" si="4"/>
        <v>58.652522058448511</v>
      </c>
      <c r="AO28" s="11">
        <f t="shared" si="5"/>
        <v>53.276505061267976</v>
      </c>
      <c r="AP28" s="11">
        <f t="shared" si="6"/>
        <v>40.319711595474708</v>
      </c>
      <c r="AQ28" s="11">
        <f t="shared" si="7"/>
        <v>26.856780116216612</v>
      </c>
      <c r="AR28" s="11">
        <f t="shared" si="8"/>
        <v>34.525277435265103</v>
      </c>
      <c r="AS28" s="11">
        <f t="shared" si="9"/>
        <v>38.62029013492964</v>
      </c>
      <c r="AT28" s="11">
        <f t="shared" si="10"/>
        <v>21.807608432275259</v>
      </c>
      <c r="AU28" s="11">
        <f t="shared" si="11"/>
        <v>36.107166068892468</v>
      </c>
      <c r="AV28" s="11">
        <f t="shared" si="12"/>
        <v>49.180327868852459</v>
      </c>
      <c r="AW28" s="11">
        <f t="shared" si="13"/>
        <v>18.883066610017465</v>
      </c>
      <c r="AX28" s="11">
        <f t="shared" si="14"/>
        <v>43.717970514657665</v>
      </c>
      <c r="AY28" s="11">
        <f t="shared" si="15"/>
        <v>26.715888667605771</v>
      </c>
      <c r="AZ28" s="11">
        <f t="shared" si="0"/>
        <v>33.943444998563933</v>
      </c>
      <c r="BA28" s="11">
        <f t="shared" si="1"/>
        <v>34.638955502264857</v>
      </c>
      <c r="BB28" s="11">
        <f t="shared" si="2"/>
        <v>36.339410090242865</v>
      </c>
      <c r="BC28" s="11">
        <f t="shared" si="3"/>
        <v>61.104152027130247</v>
      </c>
      <c r="BD28" s="11">
        <f>(AK28/R28)*100000</f>
        <v>40.257648953301128</v>
      </c>
      <c r="BE28" s="11">
        <f>(AL28/S28)*100000</f>
        <v>45.515133781982513</v>
      </c>
      <c r="BF28" s="11">
        <f t="shared" si="16"/>
        <v>44.699652718082724</v>
      </c>
      <c r="BG28" s="12">
        <f t="shared" si="31"/>
        <v>26</v>
      </c>
      <c r="BH28" s="12">
        <f t="shared" si="17"/>
        <v>26</v>
      </c>
      <c r="BI28" s="12">
        <f t="shared" si="18"/>
        <v>18</v>
      </c>
      <c r="BJ28" s="12">
        <f t="shared" si="19"/>
        <v>2</v>
      </c>
      <c r="BK28" s="12">
        <f t="shared" si="20"/>
        <v>12</v>
      </c>
      <c r="BL28" s="12">
        <f t="shared" si="21"/>
        <v>18</v>
      </c>
      <c r="BM28" s="12">
        <f t="shared" si="22"/>
        <v>2</v>
      </c>
      <c r="BN28" s="12">
        <f t="shared" si="23"/>
        <v>13</v>
      </c>
      <c r="BO28" s="12">
        <f t="shared" si="24"/>
        <v>25</v>
      </c>
      <c r="BP28" s="12">
        <f t="shared" si="25"/>
        <v>2</v>
      </c>
      <c r="BQ28" s="12">
        <f t="shared" si="26"/>
        <v>21</v>
      </c>
      <c r="BR28" s="12">
        <f t="shared" si="27"/>
        <v>4</v>
      </c>
      <c r="BS28" s="12">
        <f t="shared" si="28"/>
        <v>12</v>
      </c>
      <c r="BT28" s="12">
        <f t="shared" si="29"/>
        <v>10</v>
      </c>
      <c r="BU28" s="12">
        <f t="shared" si="30"/>
        <v>2</v>
      </c>
      <c r="BV28" s="12">
        <f t="shared" si="30"/>
        <v>12</v>
      </c>
      <c r="BW28" s="12">
        <f t="shared" si="30"/>
        <v>12</v>
      </c>
      <c r="BX28" s="12">
        <f t="shared" si="30"/>
        <v>20</v>
      </c>
      <c r="BY28" s="12">
        <f t="shared" si="30"/>
        <v>18</v>
      </c>
    </row>
    <row r="29" spans="1:77" ht="14.1" customHeight="1" x14ac:dyDescent="0.2">
      <c r="A29" s="8" t="s">
        <v>22</v>
      </c>
      <c r="B29" s="9">
        <v>27006</v>
      </c>
      <c r="C29" s="9">
        <v>28903</v>
      </c>
      <c r="D29" s="10">
        <v>29043</v>
      </c>
      <c r="E29" s="10">
        <v>29301</v>
      </c>
      <c r="F29" s="10">
        <v>28777</v>
      </c>
      <c r="G29" s="10">
        <v>28614</v>
      </c>
      <c r="H29" s="10">
        <v>28518</v>
      </c>
      <c r="I29" s="10">
        <v>27886</v>
      </c>
      <c r="J29" s="10">
        <v>30468</v>
      </c>
      <c r="K29" s="10">
        <v>30408</v>
      </c>
      <c r="L29" s="10">
        <v>29852</v>
      </c>
      <c r="M29" s="10">
        <v>28877</v>
      </c>
      <c r="N29" s="10">
        <v>29176</v>
      </c>
      <c r="O29" s="30" t="s">
        <v>86</v>
      </c>
      <c r="P29" s="33">
        <v>23730</v>
      </c>
      <c r="Q29" s="33">
        <v>25939</v>
      </c>
      <c r="R29" s="33">
        <v>26968</v>
      </c>
      <c r="S29" s="33">
        <v>25034</v>
      </c>
      <c r="T29" s="33">
        <v>21760</v>
      </c>
      <c r="U29" s="8">
        <v>10</v>
      </c>
      <c r="V29" s="8">
        <v>12</v>
      </c>
      <c r="W29" s="8">
        <v>16</v>
      </c>
      <c r="X29" s="8">
        <v>9</v>
      </c>
      <c r="Y29" s="8">
        <v>14</v>
      </c>
      <c r="Z29" s="8">
        <v>14</v>
      </c>
      <c r="AA29" s="8">
        <v>15</v>
      </c>
      <c r="AB29" s="8">
        <v>14</v>
      </c>
      <c r="AC29" s="8">
        <v>7</v>
      </c>
      <c r="AD29" s="8">
        <v>8</v>
      </c>
      <c r="AE29" s="8">
        <v>14</v>
      </c>
      <c r="AF29" s="8">
        <v>8</v>
      </c>
      <c r="AG29" s="20">
        <v>12</v>
      </c>
      <c r="AH29" s="27" t="s">
        <v>59</v>
      </c>
      <c r="AI29" s="27">
        <v>22</v>
      </c>
      <c r="AJ29" s="27">
        <v>19</v>
      </c>
      <c r="AK29" s="27">
        <v>10</v>
      </c>
      <c r="AL29" s="38">
        <v>14</v>
      </c>
      <c r="AM29" s="38">
        <v>9</v>
      </c>
      <c r="AN29" s="11">
        <f t="shared" si="4"/>
        <v>37.028808412945274</v>
      </c>
      <c r="AO29" s="11">
        <f t="shared" si="5"/>
        <v>41.51818150365014</v>
      </c>
      <c r="AP29" s="11">
        <f t="shared" si="6"/>
        <v>55.0907275419206</v>
      </c>
      <c r="AQ29" s="11">
        <f t="shared" si="7"/>
        <v>30.7156752329272</v>
      </c>
      <c r="AR29" s="11">
        <f t="shared" si="8"/>
        <v>48.649963512527364</v>
      </c>
      <c r="AS29" s="11">
        <f t="shared" si="9"/>
        <v>48.927098623051648</v>
      </c>
      <c r="AT29" s="11">
        <f t="shared" si="10"/>
        <v>52.598358931201354</v>
      </c>
      <c r="AU29" s="11">
        <f t="shared" si="11"/>
        <v>50.204403643405293</v>
      </c>
      <c r="AV29" s="11">
        <f t="shared" si="12"/>
        <v>22.974924510962321</v>
      </c>
      <c r="AW29" s="11">
        <f t="shared" si="13"/>
        <v>26.308866087871614</v>
      </c>
      <c r="AX29" s="11">
        <f t="shared" si="14"/>
        <v>46.898030282728122</v>
      </c>
      <c r="AY29" s="11">
        <f t="shared" si="15"/>
        <v>27.703708834020151</v>
      </c>
      <c r="AZ29" s="11">
        <f t="shared" si="0"/>
        <v>41.129695640252265</v>
      </c>
      <c r="BA29" s="11">
        <f t="shared" si="1"/>
        <v>42.525351651946352</v>
      </c>
      <c r="BB29" s="11">
        <f t="shared" si="2"/>
        <v>92.709650231774134</v>
      </c>
      <c r="BC29" s="11">
        <f t="shared" si="3"/>
        <v>73.248775974401468</v>
      </c>
      <c r="BD29" s="11">
        <f>(AK29/R29)*100000</f>
        <v>37.080984870958169</v>
      </c>
      <c r="BE29" s="11">
        <f>(AL29/S29)*100000</f>
        <v>55.923943436925782</v>
      </c>
      <c r="BF29" s="11">
        <f t="shared" si="16"/>
        <v>41.360294117647058</v>
      </c>
      <c r="BG29" s="12">
        <f t="shared" si="31"/>
        <v>9</v>
      </c>
      <c r="BH29" s="12">
        <f t="shared" si="17"/>
        <v>18</v>
      </c>
      <c r="BI29" s="12">
        <f t="shared" si="18"/>
        <v>26</v>
      </c>
      <c r="BJ29" s="12">
        <f t="shared" si="19"/>
        <v>5</v>
      </c>
      <c r="BK29" s="12">
        <f t="shared" si="20"/>
        <v>29</v>
      </c>
      <c r="BL29" s="12">
        <f t="shared" si="21"/>
        <v>27</v>
      </c>
      <c r="BM29" s="12">
        <f t="shared" si="22"/>
        <v>25</v>
      </c>
      <c r="BN29" s="12">
        <f t="shared" si="23"/>
        <v>28</v>
      </c>
      <c r="BO29" s="12">
        <f t="shared" si="24"/>
        <v>4</v>
      </c>
      <c r="BP29" s="12">
        <f t="shared" si="25"/>
        <v>4</v>
      </c>
      <c r="BQ29" s="12">
        <f t="shared" si="26"/>
        <v>25</v>
      </c>
      <c r="BR29" s="12">
        <f t="shared" si="27"/>
        <v>6</v>
      </c>
      <c r="BS29" s="12">
        <f t="shared" si="28"/>
        <v>20</v>
      </c>
      <c r="BT29" s="12">
        <f t="shared" si="29"/>
        <v>21</v>
      </c>
      <c r="BU29" s="12">
        <f t="shared" si="30"/>
        <v>28</v>
      </c>
      <c r="BV29" s="12">
        <f t="shared" si="30"/>
        <v>22</v>
      </c>
      <c r="BW29" s="12">
        <f t="shared" si="30"/>
        <v>10</v>
      </c>
      <c r="BX29" s="12">
        <f t="shared" si="30"/>
        <v>28</v>
      </c>
      <c r="BY29" s="12">
        <f t="shared" si="30"/>
        <v>16</v>
      </c>
    </row>
    <row r="30" spans="1:77" ht="14.1" customHeight="1" x14ac:dyDescent="0.1">
      <c r="A30" s="8" t="s">
        <v>23</v>
      </c>
      <c r="B30" s="9">
        <v>57688</v>
      </c>
      <c r="C30" s="9">
        <v>59926</v>
      </c>
      <c r="D30" s="10">
        <v>59064</v>
      </c>
      <c r="E30" s="10">
        <v>57987</v>
      </c>
      <c r="F30" s="10">
        <v>58318</v>
      </c>
      <c r="G30" s="10">
        <v>57225</v>
      </c>
      <c r="H30" s="10">
        <v>55567</v>
      </c>
      <c r="I30" s="10">
        <v>54228</v>
      </c>
      <c r="J30" s="10">
        <v>52364</v>
      </c>
      <c r="K30" s="10">
        <v>50888</v>
      </c>
      <c r="L30" s="10">
        <v>48529</v>
      </c>
      <c r="M30" s="10">
        <v>47783</v>
      </c>
      <c r="N30" s="10">
        <v>47875</v>
      </c>
      <c r="O30" s="30" t="s">
        <v>87</v>
      </c>
      <c r="P30" s="33">
        <v>41962</v>
      </c>
      <c r="Q30" s="33">
        <v>43287</v>
      </c>
      <c r="R30" s="33">
        <v>42416</v>
      </c>
      <c r="S30" s="33">
        <v>40513</v>
      </c>
      <c r="T30" s="33">
        <v>36639</v>
      </c>
      <c r="U30" s="8">
        <v>20</v>
      </c>
      <c r="V30" s="8">
        <v>29</v>
      </c>
      <c r="W30" s="8">
        <v>17</v>
      </c>
      <c r="X30" s="8">
        <v>27</v>
      </c>
      <c r="Y30" s="8">
        <v>23</v>
      </c>
      <c r="Z30" s="8">
        <v>25</v>
      </c>
      <c r="AA30" s="8">
        <v>23</v>
      </c>
      <c r="AB30" s="8">
        <v>21</v>
      </c>
      <c r="AC30" s="8">
        <v>13</v>
      </c>
      <c r="AD30" s="8">
        <v>17</v>
      </c>
      <c r="AE30" s="8">
        <v>21</v>
      </c>
      <c r="AF30" s="8">
        <v>18</v>
      </c>
      <c r="AG30" s="20">
        <v>12</v>
      </c>
      <c r="AH30" s="27" t="s">
        <v>60</v>
      </c>
      <c r="AI30" s="27">
        <v>31</v>
      </c>
      <c r="AJ30" s="27">
        <v>24</v>
      </c>
      <c r="AK30" s="27">
        <v>18</v>
      </c>
      <c r="AL30" s="38">
        <v>7</v>
      </c>
      <c r="AM30" s="38">
        <v>13</v>
      </c>
      <c r="AN30" s="11">
        <f t="shared" si="4"/>
        <v>34.66925530439606</v>
      </c>
      <c r="AO30" s="11">
        <f t="shared" si="5"/>
        <v>48.393018055601907</v>
      </c>
      <c r="AP30" s="11">
        <f t="shared" si="6"/>
        <v>28.782337803061086</v>
      </c>
      <c r="AQ30" s="11">
        <f t="shared" si="7"/>
        <v>46.562160484246469</v>
      </c>
      <c r="AR30" s="11">
        <f t="shared" si="8"/>
        <v>39.438938235193248</v>
      </c>
      <c r="AS30" s="11">
        <f t="shared" si="9"/>
        <v>43.6871996505024</v>
      </c>
      <c r="AT30" s="11">
        <f t="shared" si="10"/>
        <v>41.391473356488561</v>
      </c>
      <c r="AU30" s="11">
        <f t="shared" si="11"/>
        <v>38.725381721619826</v>
      </c>
      <c r="AV30" s="11">
        <f t="shared" si="12"/>
        <v>24.826216484607745</v>
      </c>
      <c r="AW30" s="11">
        <f t="shared" si="13"/>
        <v>33.406697060210661</v>
      </c>
      <c r="AX30" s="11">
        <f t="shared" si="14"/>
        <v>43.273094438377058</v>
      </c>
      <c r="AY30" s="11">
        <f t="shared" si="15"/>
        <v>37.670301153129778</v>
      </c>
      <c r="AZ30" s="11">
        <f t="shared" si="0"/>
        <v>25.065274151436029</v>
      </c>
      <c r="BA30" s="11">
        <f t="shared" si="1"/>
        <v>33.90908127582918</v>
      </c>
      <c r="BB30" s="11">
        <f t="shared" si="2"/>
        <v>73.876364329631571</v>
      </c>
      <c r="BC30" s="11">
        <f t="shared" si="3"/>
        <v>55.443897706008734</v>
      </c>
      <c r="BD30" s="11">
        <f>(AK30/R30)*100000</f>
        <v>42.436816295737458</v>
      </c>
      <c r="BE30" s="11">
        <f>(AL30/S30)*100000</f>
        <v>17.278404462765039</v>
      </c>
      <c r="BF30" s="11">
        <f t="shared" si="16"/>
        <v>35.481317721553538</v>
      </c>
      <c r="BG30" s="12">
        <f t="shared" si="31"/>
        <v>6</v>
      </c>
      <c r="BH30" s="12">
        <f t="shared" si="17"/>
        <v>21</v>
      </c>
      <c r="BI30" s="12">
        <f t="shared" si="18"/>
        <v>5</v>
      </c>
      <c r="BJ30" s="12">
        <f t="shared" si="19"/>
        <v>16</v>
      </c>
      <c r="BK30" s="12">
        <f t="shared" si="20"/>
        <v>18</v>
      </c>
      <c r="BL30" s="12">
        <f t="shared" si="21"/>
        <v>19</v>
      </c>
      <c r="BM30" s="12">
        <f t="shared" si="22"/>
        <v>20</v>
      </c>
      <c r="BN30" s="12">
        <f t="shared" si="23"/>
        <v>17</v>
      </c>
      <c r="BO30" s="12">
        <f t="shared" si="24"/>
        <v>6</v>
      </c>
      <c r="BP30" s="12">
        <f t="shared" si="25"/>
        <v>12</v>
      </c>
      <c r="BQ30" s="12">
        <f t="shared" si="26"/>
        <v>20</v>
      </c>
      <c r="BR30" s="12">
        <f t="shared" si="27"/>
        <v>14</v>
      </c>
      <c r="BS30" s="12">
        <f t="shared" si="28"/>
        <v>5</v>
      </c>
      <c r="BT30" s="12">
        <f t="shared" si="29"/>
        <v>8</v>
      </c>
      <c r="BU30" s="12">
        <f t="shared" si="30"/>
        <v>17</v>
      </c>
      <c r="BV30" s="12">
        <f t="shared" si="30"/>
        <v>7</v>
      </c>
      <c r="BW30" s="12">
        <f t="shared" si="30"/>
        <v>14</v>
      </c>
      <c r="BX30" s="12">
        <f t="shared" si="30"/>
        <v>2</v>
      </c>
      <c r="BY30" s="12">
        <f t="shared" si="30"/>
        <v>8</v>
      </c>
    </row>
    <row r="31" spans="1:77" ht="14.1" customHeight="1" x14ac:dyDescent="0.2">
      <c r="A31" s="21" t="s">
        <v>24</v>
      </c>
      <c r="B31" s="22">
        <v>59912</v>
      </c>
      <c r="C31" s="22">
        <v>60634</v>
      </c>
      <c r="D31" s="23">
        <v>61526</v>
      </c>
      <c r="E31" s="23">
        <v>59914</v>
      </c>
      <c r="F31" s="23">
        <v>61200</v>
      </c>
      <c r="G31" s="23">
        <v>60170</v>
      </c>
      <c r="H31" s="23">
        <v>57504</v>
      </c>
      <c r="I31" s="23">
        <v>56234</v>
      </c>
      <c r="J31" s="23">
        <v>54702</v>
      </c>
      <c r="K31" s="23">
        <v>52608</v>
      </c>
      <c r="L31" s="23">
        <v>52739</v>
      </c>
      <c r="M31" s="23">
        <v>51248</v>
      </c>
      <c r="N31" s="23">
        <v>51820</v>
      </c>
      <c r="O31" s="31" t="s">
        <v>88</v>
      </c>
      <c r="P31" s="34">
        <v>39008</v>
      </c>
      <c r="Q31" s="34">
        <v>44609</v>
      </c>
      <c r="R31" s="34">
        <v>46987</v>
      </c>
      <c r="S31" s="34">
        <v>44998</v>
      </c>
      <c r="T31" s="34">
        <v>38977</v>
      </c>
      <c r="U31" s="21">
        <v>23</v>
      </c>
      <c r="V31" s="21">
        <v>30</v>
      </c>
      <c r="W31" s="21">
        <v>17</v>
      </c>
      <c r="X31" s="21">
        <v>21</v>
      </c>
      <c r="Y31" s="21">
        <v>22</v>
      </c>
      <c r="Z31" s="21">
        <v>10</v>
      </c>
      <c r="AA31" s="21">
        <v>22</v>
      </c>
      <c r="AB31" s="21">
        <v>17</v>
      </c>
      <c r="AC31" s="21">
        <v>19</v>
      </c>
      <c r="AD31" s="21">
        <v>17</v>
      </c>
      <c r="AE31" s="21">
        <v>21</v>
      </c>
      <c r="AF31" s="21">
        <v>10</v>
      </c>
      <c r="AG31" s="24">
        <v>23</v>
      </c>
      <c r="AH31" s="28">
        <v>14</v>
      </c>
      <c r="AI31" s="28">
        <v>35</v>
      </c>
      <c r="AJ31" s="28">
        <v>40</v>
      </c>
      <c r="AK31" s="28">
        <v>13</v>
      </c>
      <c r="AL31" s="39">
        <v>8</v>
      </c>
      <c r="AM31" s="39">
        <v>12</v>
      </c>
      <c r="AN31" s="25">
        <f t="shared" si="4"/>
        <v>38.389638135932707</v>
      </c>
      <c r="AO31" s="25">
        <f t="shared" si="5"/>
        <v>49.477191014942107</v>
      </c>
      <c r="AP31" s="25">
        <f t="shared" si="6"/>
        <v>27.630595195527093</v>
      </c>
      <c r="AQ31" s="25">
        <f t="shared" si="7"/>
        <v>35.050238675434791</v>
      </c>
      <c r="AR31" s="25">
        <f t="shared" si="8"/>
        <v>35.947712418300654</v>
      </c>
      <c r="AS31" s="25">
        <f t="shared" si="9"/>
        <v>16.619577862722288</v>
      </c>
      <c r="AT31" s="25">
        <f t="shared" si="10"/>
        <v>38.258208124652199</v>
      </c>
      <c r="AU31" s="25">
        <f t="shared" si="11"/>
        <v>30.230821211366788</v>
      </c>
      <c r="AV31" s="25">
        <f t="shared" si="12"/>
        <v>34.733647764249937</v>
      </c>
      <c r="AW31" s="25">
        <f t="shared" si="13"/>
        <v>32.314476885644766</v>
      </c>
      <c r="AX31" s="25">
        <f t="shared" si="14"/>
        <v>39.818729972126889</v>
      </c>
      <c r="AY31" s="25">
        <f>AF31/M31*100000</f>
        <v>19.512956603184513</v>
      </c>
      <c r="AZ31" s="26">
        <f t="shared" si="0"/>
        <v>44.384407564646857</v>
      </c>
      <c r="BA31" s="26">
        <f t="shared" si="1"/>
        <v>28.24687771119585</v>
      </c>
      <c r="BB31" s="26">
        <f t="shared" si="2"/>
        <v>89.725184577522569</v>
      </c>
      <c r="BC31" s="26">
        <f t="shared" si="3"/>
        <v>89.668004214396205</v>
      </c>
      <c r="BD31" s="26">
        <f>(AK31/R31)*100000</f>
        <v>27.66722710536957</v>
      </c>
      <c r="BE31" s="26">
        <f>(AL31/S31)*100000</f>
        <v>17.778567936352726</v>
      </c>
      <c r="BF31" s="26">
        <f t="shared" si="16"/>
        <v>30.787387433614697</v>
      </c>
      <c r="BG31" s="35">
        <f t="shared" si="31"/>
        <v>10</v>
      </c>
      <c r="BH31" s="35">
        <f t="shared" si="17"/>
        <v>22</v>
      </c>
      <c r="BI31" s="35">
        <f t="shared" si="18"/>
        <v>4</v>
      </c>
      <c r="BJ31" s="35">
        <f t="shared" si="19"/>
        <v>7</v>
      </c>
      <c r="BK31" s="35">
        <f t="shared" si="20"/>
        <v>13</v>
      </c>
      <c r="BL31" s="35">
        <f t="shared" si="21"/>
        <v>1</v>
      </c>
      <c r="BM31" s="35">
        <f t="shared" si="22"/>
        <v>16</v>
      </c>
      <c r="BN31" s="35">
        <f t="shared" si="23"/>
        <v>4</v>
      </c>
      <c r="BO31" s="35">
        <f t="shared" si="24"/>
        <v>11</v>
      </c>
      <c r="BP31" s="35">
        <f t="shared" si="25"/>
        <v>11</v>
      </c>
      <c r="BQ31" s="35">
        <f t="shared" si="26"/>
        <v>12</v>
      </c>
      <c r="BR31" s="35">
        <f t="shared" si="27"/>
        <v>3</v>
      </c>
      <c r="BS31" s="35">
        <f t="shared" si="28"/>
        <v>23</v>
      </c>
      <c r="BT31" s="35">
        <f t="shared" si="29"/>
        <v>4</v>
      </c>
      <c r="BU31" s="35">
        <f t="shared" si="30"/>
        <v>27</v>
      </c>
      <c r="BV31" s="35">
        <f t="shared" si="30"/>
        <v>29</v>
      </c>
      <c r="BW31" s="35">
        <f t="shared" si="30"/>
        <v>4</v>
      </c>
      <c r="BX31" s="35">
        <f t="shared" si="30"/>
        <v>3</v>
      </c>
      <c r="BY31" s="35">
        <f t="shared" si="30"/>
        <v>5</v>
      </c>
    </row>
    <row r="32" spans="1:77" ht="14.1" customHeight="1" x14ac:dyDescent="0.2">
      <c r="A32" s="8" t="s">
        <v>25</v>
      </c>
      <c r="B32" s="9">
        <v>52978</v>
      </c>
      <c r="C32" s="9">
        <v>55343</v>
      </c>
      <c r="D32" s="10">
        <v>55048</v>
      </c>
      <c r="E32" s="10">
        <v>53543</v>
      </c>
      <c r="F32" s="10">
        <v>53772</v>
      </c>
      <c r="G32" s="10">
        <v>54322</v>
      </c>
      <c r="H32" s="10">
        <v>53317</v>
      </c>
      <c r="I32" s="10">
        <v>52457</v>
      </c>
      <c r="J32" s="10">
        <v>51664</v>
      </c>
      <c r="K32" s="10">
        <v>48493</v>
      </c>
      <c r="L32" s="10">
        <v>46494</v>
      </c>
      <c r="M32" s="10">
        <v>45607</v>
      </c>
      <c r="N32" s="10">
        <v>45584</v>
      </c>
      <c r="O32" s="30" t="s">
        <v>89</v>
      </c>
      <c r="P32" s="33">
        <v>31452</v>
      </c>
      <c r="Q32" s="33">
        <v>41466</v>
      </c>
      <c r="R32" s="33">
        <v>39543</v>
      </c>
      <c r="S32" s="33">
        <v>39222</v>
      </c>
      <c r="T32" s="33">
        <v>35961</v>
      </c>
      <c r="U32" s="8">
        <v>23</v>
      </c>
      <c r="V32" s="8">
        <v>22</v>
      </c>
      <c r="W32" s="8">
        <v>15</v>
      </c>
      <c r="X32" s="8">
        <v>18</v>
      </c>
      <c r="Y32" s="8">
        <v>12</v>
      </c>
      <c r="Z32" s="8">
        <v>26</v>
      </c>
      <c r="AA32" s="8">
        <v>20</v>
      </c>
      <c r="AB32" s="8">
        <v>24</v>
      </c>
      <c r="AC32" s="8">
        <v>18</v>
      </c>
      <c r="AD32" s="8">
        <v>20</v>
      </c>
      <c r="AE32" s="8">
        <v>28</v>
      </c>
      <c r="AF32" s="8">
        <v>18</v>
      </c>
      <c r="AG32" s="20">
        <v>15</v>
      </c>
      <c r="AH32" s="27" t="s">
        <v>60</v>
      </c>
      <c r="AI32" s="27">
        <v>28</v>
      </c>
      <c r="AJ32" s="27">
        <v>25</v>
      </c>
      <c r="AK32" s="27">
        <v>19</v>
      </c>
      <c r="AL32" s="38">
        <v>17</v>
      </c>
      <c r="AM32" s="38">
        <v>19</v>
      </c>
      <c r="AN32" s="11">
        <f t="shared" si="4"/>
        <v>43.414247423458797</v>
      </c>
      <c r="AO32" s="11">
        <f t="shared" si="5"/>
        <v>39.752091502086984</v>
      </c>
      <c r="AP32" s="11">
        <f t="shared" si="6"/>
        <v>27.248946374073537</v>
      </c>
      <c r="AQ32" s="11">
        <f t="shared" si="7"/>
        <v>33.617839867022766</v>
      </c>
      <c r="AR32" s="11">
        <f t="shared" si="8"/>
        <v>22.316447221602321</v>
      </c>
      <c r="AS32" s="11">
        <f t="shared" si="9"/>
        <v>47.862744376127537</v>
      </c>
      <c r="AT32" s="11">
        <f t="shared" si="10"/>
        <v>37.511487893167285</v>
      </c>
      <c r="AU32" s="11">
        <f t="shared" si="11"/>
        <v>45.751758583220543</v>
      </c>
      <c r="AV32" s="11">
        <f t="shared" si="12"/>
        <v>34.840507897181787</v>
      </c>
      <c r="AW32" s="11">
        <f t="shared" si="13"/>
        <v>41.243066009527148</v>
      </c>
      <c r="AX32" s="11">
        <f t="shared" si="14"/>
        <v>60.222824450466724</v>
      </c>
      <c r="AY32" s="11">
        <f t="shared" ref="AY32:AY38" si="32">AF32/M32*100000</f>
        <v>39.467625583791964</v>
      </c>
      <c r="AZ32" s="11">
        <f t="shared" si="0"/>
        <v>32.906282906282904</v>
      </c>
      <c r="BA32" s="11">
        <f t="shared" si="1"/>
        <v>34.476814342354771</v>
      </c>
      <c r="BB32" s="11">
        <f t="shared" si="2"/>
        <v>89.024545338929158</v>
      </c>
      <c r="BC32" s="11">
        <f t="shared" si="3"/>
        <v>60.290358365890128</v>
      </c>
      <c r="BD32" s="11">
        <f>(AK32/R32)*100000</f>
        <v>48.048959360695953</v>
      </c>
      <c r="BE32" s="11">
        <f>(AL32/S32)*100000</f>
        <v>43.343021773494463</v>
      </c>
      <c r="BF32" s="11">
        <f t="shared" si="16"/>
        <v>52.835015711465196</v>
      </c>
      <c r="BG32" s="12">
        <f t="shared" si="31"/>
        <v>17</v>
      </c>
      <c r="BH32" s="12">
        <f t="shared" si="17"/>
        <v>16</v>
      </c>
      <c r="BI32" s="12">
        <f t="shared" si="18"/>
        <v>2</v>
      </c>
      <c r="BJ32" s="12">
        <f t="shared" si="19"/>
        <v>6</v>
      </c>
      <c r="BK32" s="12">
        <f t="shared" si="20"/>
        <v>3</v>
      </c>
      <c r="BL32" s="12">
        <f t="shared" si="21"/>
        <v>24</v>
      </c>
      <c r="BM32" s="12">
        <f t="shared" si="22"/>
        <v>12</v>
      </c>
      <c r="BN32" s="12">
        <f t="shared" si="23"/>
        <v>22</v>
      </c>
      <c r="BO32" s="12">
        <f t="shared" si="24"/>
        <v>12</v>
      </c>
      <c r="BP32" s="12">
        <f t="shared" si="25"/>
        <v>22</v>
      </c>
      <c r="BQ32" s="12">
        <f t="shared" si="26"/>
        <v>31</v>
      </c>
      <c r="BR32" s="12">
        <f t="shared" si="27"/>
        <v>18</v>
      </c>
      <c r="BS32" s="12">
        <f t="shared" si="28"/>
        <v>9</v>
      </c>
      <c r="BT32" s="12">
        <f t="shared" si="29"/>
        <v>9</v>
      </c>
      <c r="BU32" s="12">
        <f t="shared" si="30"/>
        <v>26</v>
      </c>
      <c r="BV32" s="12">
        <f t="shared" si="30"/>
        <v>11</v>
      </c>
      <c r="BW32" s="12">
        <f t="shared" si="30"/>
        <v>20</v>
      </c>
      <c r="BX32" s="12">
        <f t="shared" si="30"/>
        <v>16</v>
      </c>
      <c r="BY32" s="12">
        <f t="shared" si="30"/>
        <v>25</v>
      </c>
    </row>
    <row r="33" spans="1:77" ht="14.1" customHeight="1" x14ac:dyDescent="0.2">
      <c r="A33" s="8" t="s">
        <v>26</v>
      </c>
      <c r="B33" s="9">
        <v>52030</v>
      </c>
      <c r="C33" s="9">
        <v>54516</v>
      </c>
      <c r="D33" s="10">
        <v>51587</v>
      </c>
      <c r="E33" s="10">
        <v>54855</v>
      </c>
      <c r="F33" s="10">
        <v>49293</v>
      </c>
      <c r="G33" s="10">
        <v>49134</v>
      </c>
      <c r="H33" s="10">
        <v>48319</v>
      </c>
      <c r="I33" s="10">
        <v>51979</v>
      </c>
      <c r="J33" s="10">
        <v>54877</v>
      </c>
      <c r="K33" s="10">
        <v>51458</v>
      </c>
      <c r="L33" s="10">
        <v>51419</v>
      </c>
      <c r="M33" s="10">
        <v>50001</v>
      </c>
      <c r="N33" s="10">
        <v>43614</v>
      </c>
      <c r="O33" s="30" t="s">
        <v>90</v>
      </c>
      <c r="P33" s="33">
        <v>28600</v>
      </c>
      <c r="Q33" s="33">
        <v>42912</v>
      </c>
      <c r="R33" s="33">
        <v>39519</v>
      </c>
      <c r="S33" s="33">
        <v>36682</v>
      </c>
      <c r="T33" s="33">
        <v>33841</v>
      </c>
      <c r="U33" s="8">
        <v>23</v>
      </c>
      <c r="V33" s="8">
        <v>27</v>
      </c>
      <c r="W33" s="8">
        <v>32</v>
      </c>
      <c r="X33" s="8">
        <v>31</v>
      </c>
      <c r="Y33" s="8">
        <v>22</v>
      </c>
      <c r="Z33" s="8">
        <v>24</v>
      </c>
      <c r="AA33" s="8">
        <v>26</v>
      </c>
      <c r="AB33" s="8">
        <v>24</v>
      </c>
      <c r="AC33" s="8">
        <v>31</v>
      </c>
      <c r="AD33" s="8">
        <v>27</v>
      </c>
      <c r="AE33" s="8">
        <v>25</v>
      </c>
      <c r="AF33" s="8">
        <v>27</v>
      </c>
      <c r="AG33" s="20">
        <v>21</v>
      </c>
      <c r="AH33" s="27" t="s">
        <v>50</v>
      </c>
      <c r="AI33" s="27">
        <v>33</v>
      </c>
      <c r="AJ33" s="27">
        <v>29</v>
      </c>
      <c r="AK33" s="27">
        <v>26</v>
      </c>
      <c r="AL33" s="38">
        <v>19</v>
      </c>
      <c r="AM33" s="38">
        <v>24</v>
      </c>
      <c r="AN33" s="11">
        <f t="shared" si="4"/>
        <v>44.205266192581206</v>
      </c>
      <c r="AO33" s="11">
        <f t="shared" si="5"/>
        <v>49.52674444199868</v>
      </c>
      <c r="AP33" s="11">
        <f t="shared" si="6"/>
        <v>62.031131874309423</v>
      </c>
      <c r="AQ33" s="11">
        <f t="shared" si="7"/>
        <v>56.512624191049134</v>
      </c>
      <c r="AR33" s="11">
        <f t="shared" si="8"/>
        <v>44.631083520986749</v>
      </c>
      <c r="AS33" s="11">
        <f t="shared" si="9"/>
        <v>48.846012944193433</v>
      </c>
      <c r="AT33" s="11">
        <f t="shared" si="10"/>
        <v>53.809060617976371</v>
      </c>
      <c r="AU33" s="11">
        <f t="shared" si="11"/>
        <v>46.172492737451662</v>
      </c>
      <c r="AV33" s="11">
        <f t="shared" si="12"/>
        <v>56.489968474953073</v>
      </c>
      <c r="AW33" s="11">
        <f t="shared" si="13"/>
        <v>52.469975514011431</v>
      </c>
      <c r="AX33" s="11">
        <f t="shared" si="14"/>
        <v>48.620159863085625</v>
      </c>
      <c r="AY33" s="11">
        <f t="shared" si="32"/>
        <v>53.998920021599567</v>
      </c>
      <c r="AZ33" s="11">
        <f t="shared" si="0"/>
        <v>48.149676709313525</v>
      </c>
      <c r="BA33" s="11">
        <f t="shared" si="1"/>
        <v>39.115528864959387</v>
      </c>
      <c r="BB33" s="11">
        <f t="shared" si="2"/>
        <v>115.3846153846154</v>
      </c>
      <c r="BC33" s="11">
        <f t="shared" si="3"/>
        <v>67.580164056674121</v>
      </c>
      <c r="BD33" s="11">
        <f>(AK33/R33)*100000</f>
        <v>65.79113843973785</v>
      </c>
      <c r="BE33" s="11">
        <f>(AL33/S33)*100000</f>
        <v>51.796521454664415</v>
      </c>
      <c r="BF33" s="11">
        <f t="shared" si="16"/>
        <v>70.919890074170382</v>
      </c>
      <c r="BG33" s="12">
        <f t="shared" si="31"/>
        <v>18</v>
      </c>
      <c r="BH33" s="12">
        <f t="shared" si="17"/>
        <v>23</v>
      </c>
      <c r="BI33" s="12">
        <f t="shared" si="18"/>
        <v>31</v>
      </c>
      <c r="BJ33" s="12">
        <f t="shared" si="19"/>
        <v>26</v>
      </c>
      <c r="BK33" s="12">
        <f t="shared" si="20"/>
        <v>26</v>
      </c>
      <c r="BL33" s="12">
        <f t="shared" si="21"/>
        <v>26</v>
      </c>
      <c r="BM33" s="12">
        <f t="shared" si="22"/>
        <v>26</v>
      </c>
      <c r="BN33" s="12">
        <f t="shared" si="23"/>
        <v>25</v>
      </c>
      <c r="BO33" s="12">
        <f t="shared" si="24"/>
        <v>28</v>
      </c>
      <c r="BP33" s="12">
        <f t="shared" si="25"/>
        <v>28</v>
      </c>
      <c r="BQ33" s="12">
        <f t="shared" si="26"/>
        <v>29</v>
      </c>
      <c r="BR33" s="12">
        <f t="shared" si="27"/>
        <v>28</v>
      </c>
      <c r="BS33" s="12">
        <f t="shared" si="28"/>
        <v>25</v>
      </c>
      <c r="BT33" s="12">
        <f t="shared" si="29"/>
        <v>16</v>
      </c>
      <c r="BU33" s="12">
        <f t="shared" si="30"/>
        <v>31</v>
      </c>
      <c r="BV33" s="12">
        <f t="shared" si="30"/>
        <v>18</v>
      </c>
      <c r="BW33" s="12">
        <f t="shared" si="30"/>
        <v>26</v>
      </c>
      <c r="BX33" s="12">
        <f t="shared" si="30"/>
        <v>25</v>
      </c>
      <c r="BY33" s="12">
        <f t="shared" si="30"/>
        <v>31</v>
      </c>
    </row>
    <row r="34" spans="1:77" ht="14.1" customHeight="1" x14ac:dyDescent="0.2">
      <c r="A34" s="8" t="s">
        <v>27</v>
      </c>
      <c r="B34" s="9">
        <v>71266</v>
      </c>
      <c r="C34" s="9">
        <v>76273</v>
      </c>
      <c r="D34" s="10">
        <v>74380</v>
      </c>
      <c r="E34" s="10">
        <v>71302</v>
      </c>
      <c r="F34" s="10">
        <v>68966</v>
      </c>
      <c r="G34" s="10">
        <v>66341</v>
      </c>
      <c r="H34" s="10">
        <v>63122</v>
      </c>
      <c r="I34" s="10">
        <v>59717</v>
      </c>
      <c r="J34" s="10">
        <v>65269</v>
      </c>
      <c r="K34" s="10">
        <v>62637</v>
      </c>
      <c r="L34" s="10">
        <v>61260</v>
      </c>
      <c r="M34" s="10">
        <v>58981</v>
      </c>
      <c r="N34" s="10">
        <v>57494</v>
      </c>
      <c r="O34" s="30" t="s">
        <v>91</v>
      </c>
      <c r="P34" s="33">
        <v>44671</v>
      </c>
      <c r="Q34" s="33">
        <v>49598</v>
      </c>
      <c r="R34" s="33">
        <v>48092</v>
      </c>
      <c r="S34" s="33">
        <v>44873</v>
      </c>
      <c r="T34" s="33">
        <v>43087</v>
      </c>
      <c r="U34" s="8">
        <v>47</v>
      </c>
      <c r="V34" s="8">
        <v>22</v>
      </c>
      <c r="W34" s="8">
        <v>39</v>
      </c>
      <c r="X34" s="8">
        <v>29</v>
      </c>
      <c r="Y34" s="8">
        <v>23</v>
      </c>
      <c r="Z34" s="8">
        <v>13</v>
      </c>
      <c r="AA34" s="8">
        <v>23</v>
      </c>
      <c r="AB34" s="8">
        <v>29</v>
      </c>
      <c r="AC34" s="8">
        <v>25</v>
      </c>
      <c r="AD34" s="8">
        <v>17</v>
      </c>
      <c r="AE34" s="8">
        <v>20</v>
      </c>
      <c r="AF34" s="8">
        <v>29</v>
      </c>
      <c r="AG34" s="20">
        <v>28</v>
      </c>
      <c r="AH34" s="27" t="s">
        <v>44</v>
      </c>
      <c r="AI34" s="27">
        <v>38</v>
      </c>
      <c r="AJ34" s="27">
        <v>44</v>
      </c>
      <c r="AK34" s="27">
        <v>21</v>
      </c>
      <c r="AL34" s="38">
        <v>15</v>
      </c>
      <c r="AM34" s="38">
        <v>21</v>
      </c>
      <c r="AN34" s="11">
        <f t="shared" si="4"/>
        <v>65.950102433137829</v>
      </c>
      <c r="AO34" s="11">
        <f t="shared" si="5"/>
        <v>28.843758603962087</v>
      </c>
      <c r="AP34" s="11">
        <f t="shared" si="6"/>
        <v>52.433449852110783</v>
      </c>
      <c r="AQ34" s="11">
        <f t="shared" si="7"/>
        <v>40.6720709096519</v>
      </c>
      <c r="AR34" s="11">
        <f t="shared" si="8"/>
        <v>33.34976655163414</v>
      </c>
      <c r="AS34" s="11">
        <f t="shared" si="9"/>
        <v>19.59572511719751</v>
      </c>
      <c r="AT34" s="11">
        <f t="shared" si="10"/>
        <v>36.437375241595639</v>
      </c>
      <c r="AU34" s="11">
        <f t="shared" si="11"/>
        <v>48.562385920257213</v>
      </c>
      <c r="AV34" s="11">
        <f t="shared" si="12"/>
        <v>38.303022874565258</v>
      </c>
      <c r="AW34" s="11">
        <f t="shared" si="13"/>
        <v>27.14050800644986</v>
      </c>
      <c r="AX34" s="11">
        <f t="shared" si="14"/>
        <v>32.6477309826967</v>
      </c>
      <c r="AY34" s="11">
        <f t="shared" si="32"/>
        <v>49.168376256760652</v>
      </c>
      <c r="AZ34" s="11">
        <f t="shared" si="0"/>
        <v>48.700733989633704</v>
      </c>
      <c r="BA34" s="11">
        <f t="shared" si="1"/>
        <v>33.889235708552576</v>
      </c>
      <c r="BB34" s="11">
        <f t="shared" si="2"/>
        <v>85.066374157730962</v>
      </c>
      <c r="BC34" s="11">
        <f t="shared" si="3"/>
        <v>88.713254566716401</v>
      </c>
      <c r="BD34" s="11">
        <f>(AK34/R34)*100000</f>
        <v>43.666306246361145</v>
      </c>
      <c r="BE34" s="11">
        <f>(AL34/S34)*100000</f>
        <v>33.427673656764647</v>
      </c>
      <c r="BF34" s="11">
        <f t="shared" si="16"/>
        <v>48.738598649244551</v>
      </c>
      <c r="BG34" s="12">
        <f t="shared" si="31"/>
        <v>30</v>
      </c>
      <c r="BH34" s="12">
        <f t="shared" si="17"/>
        <v>8</v>
      </c>
      <c r="BI34" s="12">
        <f t="shared" si="18"/>
        <v>24</v>
      </c>
      <c r="BJ34" s="12">
        <f t="shared" si="19"/>
        <v>12</v>
      </c>
      <c r="BK34" s="12">
        <f t="shared" si="20"/>
        <v>9</v>
      </c>
      <c r="BL34" s="12">
        <f t="shared" si="21"/>
        <v>3</v>
      </c>
      <c r="BM34" s="12">
        <f t="shared" si="22"/>
        <v>10</v>
      </c>
      <c r="BN34" s="12">
        <f t="shared" si="23"/>
        <v>27</v>
      </c>
      <c r="BO34" s="12">
        <f t="shared" si="24"/>
        <v>15</v>
      </c>
      <c r="BP34" s="12">
        <f t="shared" si="25"/>
        <v>6</v>
      </c>
      <c r="BQ34" s="12">
        <f t="shared" si="26"/>
        <v>6</v>
      </c>
      <c r="BR34" s="12">
        <f t="shared" si="27"/>
        <v>25</v>
      </c>
      <c r="BS34" s="12">
        <f t="shared" si="28"/>
        <v>26</v>
      </c>
      <c r="BT34" s="12">
        <f t="shared" si="29"/>
        <v>7</v>
      </c>
      <c r="BU34" s="12">
        <f t="shared" si="30"/>
        <v>23</v>
      </c>
      <c r="BV34" s="12">
        <f t="shared" si="30"/>
        <v>28</v>
      </c>
      <c r="BW34" s="12">
        <f t="shared" si="30"/>
        <v>16</v>
      </c>
      <c r="BX34" s="12">
        <f t="shared" si="30"/>
        <v>10</v>
      </c>
      <c r="BY34" s="12">
        <f t="shared" si="30"/>
        <v>21</v>
      </c>
    </row>
    <row r="35" spans="1:77" ht="14.1" customHeight="1" x14ac:dyDescent="0.2">
      <c r="A35" s="8" t="s">
        <v>28</v>
      </c>
      <c r="B35" s="9">
        <v>27207</v>
      </c>
      <c r="C35" s="9">
        <v>28725</v>
      </c>
      <c r="D35" s="10">
        <v>27273</v>
      </c>
      <c r="E35" s="10">
        <v>27104</v>
      </c>
      <c r="F35" s="10">
        <v>26842</v>
      </c>
      <c r="G35" s="10">
        <v>27673</v>
      </c>
      <c r="H35" s="10">
        <v>27983</v>
      </c>
      <c r="I35" s="10">
        <v>26881</v>
      </c>
      <c r="J35" s="10">
        <v>26077</v>
      </c>
      <c r="K35" s="10">
        <v>25822</v>
      </c>
      <c r="L35" s="10">
        <v>24367</v>
      </c>
      <c r="M35" s="10">
        <v>25694</v>
      </c>
      <c r="N35" s="10">
        <v>24402</v>
      </c>
      <c r="O35" s="30" t="s">
        <v>92</v>
      </c>
      <c r="P35" s="33">
        <v>20187</v>
      </c>
      <c r="Q35" s="33">
        <v>19864</v>
      </c>
      <c r="R35" s="33">
        <v>19017</v>
      </c>
      <c r="S35" s="33">
        <v>18794</v>
      </c>
      <c r="T35" s="33">
        <v>16871</v>
      </c>
      <c r="U35" s="8">
        <v>13</v>
      </c>
      <c r="V35" s="8">
        <v>6</v>
      </c>
      <c r="W35" s="8">
        <v>4</v>
      </c>
      <c r="X35" s="8">
        <v>8</v>
      </c>
      <c r="Y35" s="8">
        <v>13</v>
      </c>
      <c r="Z35" s="8">
        <v>8</v>
      </c>
      <c r="AA35" s="8">
        <v>17</v>
      </c>
      <c r="AB35" s="8">
        <v>9</v>
      </c>
      <c r="AC35" s="8">
        <v>13</v>
      </c>
      <c r="AD35" s="8">
        <v>8</v>
      </c>
      <c r="AE35" s="8">
        <v>10</v>
      </c>
      <c r="AF35" s="8">
        <v>9</v>
      </c>
      <c r="AG35" s="20">
        <v>6</v>
      </c>
      <c r="AH35" s="27" t="s">
        <v>40</v>
      </c>
      <c r="AI35" s="27">
        <v>13</v>
      </c>
      <c r="AJ35" s="27">
        <v>7</v>
      </c>
      <c r="AK35" s="27">
        <v>15</v>
      </c>
      <c r="AL35" s="38">
        <v>8</v>
      </c>
      <c r="AM35" s="38">
        <v>3</v>
      </c>
      <c r="AN35" s="11">
        <f t="shared" si="4"/>
        <v>47.781820854927041</v>
      </c>
      <c r="AO35" s="11">
        <f t="shared" si="5"/>
        <v>20.887728459530027</v>
      </c>
      <c r="AP35" s="11">
        <f t="shared" si="6"/>
        <v>14.666520001466651</v>
      </c>
      <c r="AQ35" s="11">
        <f t="shared" si="7"/>
        <v>29.515938606847698</v>
      </c>
      <c r="AR35" s="11">
        <f t="shared" si="8"/>
        <v>48.431562476715598</v>
      </c>
      <c r="AS35" s="11">
        <f t="shared" si="9"/>
        <v>28.909044917428542</v>
      </c>
      <c r="AT35" s="11">
        <f t="shared" si="10"/>
        <v>60.751170353428869</v>
      </c>
      <c r="AU35" s="11">
        <f t="shared" si="11"/>
        <v>33.480897288047323</v>
      </c>
      <c r="AV35" s="11">
        <f t="shared" si="12"/>
        <v>49.852360317521189</v>
      </c>
      <c r="AW35" s="11">
        <f t="shared" si="13"/>
        <v>30.981333746417786</v>
      </c>
      <c r="AX35" s="11">
        <f t="shared" si="14"/>
        <v>41.039110272089303</v>
      </c>
      <c r="AY35" s="11">
        <f t="shared" si="32"/>
        <v>35.0276329104071</v>
      </c>
      <c r="AZ35" s="11">
        <f t="shared" si="0"/>
        <v>24.588148512417014</v>
      </c>
      <c r="BA35" s="11">
        <f t="shared" si="1"/>
        <v>43.327556325823224</v>
      </c>
      <c r="BB35" s="11">
        <f t="shared" si="2"/>
        <v>64.397879823648893</v>
      </c>
      <c r="BC35" s="11">
        <f t="shared" si="3"/>
        <v>35.23962948046718</v>
      </c>
      <c r="BD35" s="11">
        <f>(AK35/R35)*100000</f>
        <v>78.876794447073678</v>
      </c>
      <c r="BE35" s="11">
        <f>(AL35/S35)*100000</f>
        <v>42.566776630839634</v>
      </c>
      <c r="BF35" s="11">
        <f t="shared" si="16"/>
        <v>17.781992768656277</v>
      </c>
      <c r="BG35" s="12">
        <f t="shared" si="31"/>
        <v>20</v>
      </c>
      <c r="BH35" s="12">
        <f t="shared" si="17"/>
        <v>1</v>
      </c>
      <c r="BI35" s="12">
        <f t="shared" si="18"/>
        <v>1</v>
      </c>
      <c r="BJ35" s="12">
        <f t="shared" si="19"/>
        <v>3</v>
      </c>
      <c r="BK35" s="12">
        <f t="shared" si="20"/>
        <v>28</v>
      </c>
      <c r="BL35" s="12">
        <f t="shared" si="21"/>
        <v>9</v>
      </c>
      <c r="BM35" s="12">
        <f t="shared" si="22"/>
        <v>30</v>
      </c>
      <c r="BN35" s="12">
        <f t="shared" si="23"/>
        <v>7</v>
      </c>
      <c r="BO35" s="12">
        <f t="shared" si="24"/>
        <v>26</v>
      </c>
      <c r="BP35" s="12">
        <f t="shared" si="25"/>
        <v>7</v>
      </c>
      <c r="BQ35" s="12">
        <f t="shared" si="26"/>
        <v>14</v>
      </c>
      <c r="BR35" s="12">
        <f t="shared" si="27"/>
        <v>11</v>
      </c>
      <c r="BS35" s="12">
        <f t="shared" si="28"/>
        <v>4</v>
      </c>
      <c r="BT35" s="12">
        <f t="shared" si="29"/>
        <v>23</v>
      </c>
      <c r="BU35" s="12">
        <f t="shared" si="30"/>
        <v>13</v>
      </c>
      <c r="BV35" s="12">
        <f t="shared" si="30"/>
        <v>1</v>
      </c>
      <c r="BW35" s="12">
        <f t="shared" si="30"/>
        <v>30</v>
      </c>
      <c r="BX35" s="12">
        <f t="shared" si="30"/>
        <v>15</v>
      </c>
      <c r="BY35" s="12">
        <f t="shared" si="30"/>
        <v>2</v>
      </c>
    </row>
    <row r="36" spans="1:77" ht="14.1" customHeight="1" x14ac:dyDescent="0.2">
      <c r="A36" s="8" t="s">
        <v>29</v>
      </c>
      <c r="B36" s="9">
        <v>178207</v>
      </c>
      <c r="C36" s="9">
        <v>183056</v>
      </c>
      <c r="D36" s="10">
        <v>186016</v>
      </c>
      <c r="E36" s="10">
        <v>171684</v>
      </c>
      <c r="F36" s="10">
        <v>172702</v>
      </c>
      <c r="G36" s="10">
        <v>169926</v>
      </c>
      <c r="H36" s="10">
        <v>162845</v>
      </c>
      <c r="I36" s="10">
        <v>159633</v>
      </c>
      <c r="J36" s="10">
        <v>154300</v>
      </c>
      <c r="K36" s="10">
        <v>138037</v>
      </c>
      <c r="L36" s="10">
        <v>131423</v>
      </c>
      <c r="M36" s="10">
        <v>121239</v>
      </c>
      <c r="N36" s="10">
        <v>122907</v>
      </c>
      <c r="O36" s="30" t="s">
        <v>93</v>
      </c>
      <c r="P36" s="33">
        <v>90578</v>
      </c>
      <c r="Q36" s="33">
        <v>103174</v>
      </c>
      <c r="R36" s="33">
        <v>107415</v>
      </c>
      <c r="S36" s="33">
        <v>98346</v>
      </c>
      <c r="T36" s="33">
        <v>89210</v>
      </c>
      <c r="U36" s="8">
        <v>76</v>
      </c>
      <c r="V36" s="8">
        <v>103</v>
      </c>
      <c r="W36" s="8">
        <v>98</v>
      </c>
      <c r="X36" s="8">
        <v>95</v>
      </c>
      <c r="Y36" s="8">
        <v>83</v>
      </c>
      <c r="Z36" s="8">
        <v>80</v>
      </c>
      <c r="AA36" s="8">
        <v>72</v>
      </c>
      <c r="AB36" s="8">
        <v>66</v>
      </c>
      <c r="AC36" s="8">
        <v>65</v>
      </c>
      <c r="AD36" s="8">
        <v>51</v>
      </c>
      <c r="AE36" s="8">
        <v>46</v>
      </c>
      <c r="AF36" s="8">
        <v>58</v>
      </c>
      <c r="AG36" s="20">
        <v>50</v>
      </c>
      <c r="AH36" s="27" t="s">
        <v>61</v>
      </c>
      <c r="AI36" s="27">
        <v>46</v>
      </c>
      <c r="AJ36" s="27">
        <v>79</v>
      </c>
      <c r="AK36" s="27">
        <v>56</v>
      </c>
      <c r="AL36" s="38">
        <v>50</v>
      </c>
      <c r="AM36" s="38">
        <v>47</v>
      </c>
      <c r="AN36" s="11">
        <f t="shared" si="4"/>
        <v>42.647034067124189</v>
      </c>
      <c r="AO36" s="11">
        <f t="shared" si="5"/>
        <v>56.266934708504493</v>
      </c>
      <c r="AP36" s="11">
        <f t="shared" si="6"/>
        <v>52.683640116979184</v>
      </c>
      <c r="AQ36" s="11">
        <f t="shared" si="7"/>
        <v>55.334218680832223</v>
      </c>
      <c r="AR36" s="11">
        <f t="shared" si="8"/>
        <v>48.059663466549317</v>
      </c>
      <c r="AS36" s="11">
        <f t="shared" si="9"/>
        <v>47.079316879112085</v>
      </c>
      <c r="AT36" s="11">
        <f t="shared" si="10"/>
        <v>44.213822960483895</v>
      </c>
      <c r="AU36" s="11">
        <f t="shared" si="11"/>
        <v>41.344834714626678</v>
      </c>
      <c r="AV36" s="11">
        <f t="shared" si="12"/>
        <v>42.125729099157489</v>
      </c>
      <c r="AW36" s="11">
        <f t="shared" si="13"/>
        <v>36.946615762440508</v>
      </c>
      <c r="AX36" s="11">
        <f t="shared" si="14"/>
        <v>35.001483758550634</v>
      </c>
      <c r="AY36" s="11">
        <f t="shared" si="32"/>
        <v>47.839391614909395</v>
      </c>
      <c r="AZ36" s="11">
        <f t="shared" si="0"/>
        <v>40.681165434027356</v>
      </c>
      <c r="BA36" s="11">
        <f t="shared" si="1"/>
        <v>41.160732661041365</v>
      </c>
      <c r="BB36" s="11">
        <f t="shared" si="2"/>
        <v>50.784958820022517</v>
      </c>
      <c r="BC36" s="11">
        <f t="shared" si="3"/>
        <v>76.569678407350693</v>
      </c>
      <c r="BD36" s="11">
        <f>(AK36/R36)*100000</f>
        <v>52.13424568263278</v>
      </c>
      <c r="BE36" s="11">
        <f>(AL36/S36)*100000</f>
        <v>50.840908628719006</v>
      </c>
      <c r="BF36" s="11">
        <f t="shared" si="16"/>
        <v>52.684676605761688</v>
      </c>
      <c r="BG36" s="12">
        <f t="shared" si="31"/>
        <v>15</v>
      </c>
      <c r="BH36" s="12">
        <f t="shared" si="17"/>
        <v>28</v>
      </c>
      <c r="BI36" s="12">
        <f t="shared" si="18"/>
        <v>25</v>
      </c>
      <c r="BJ36" s="12">
        <f t="shared" si="19"/>
        <v>25</v>
      </c>
      <c r="BK36" s="12">
        <f t="shared" si="20"/>
        <v>27</v>
      </c>
      <c r="BL36" s="12">
        <f t="shared" si="21"/>
        <v>23</v>
      </c>
      <c r="BM36" s="12">
        <f t="shared" si="22"/>
        <v>21</v>
      </c>
      <c r="BN36" s="12">
        <f t="shared" si="23"/>
        <v>18</v>
      </c>
      <c r="BO36" s="12">
        <f t="shared" si="24"/>
        <v>20</v>
      </c>
      <c r="BP36" s="12">
        <f t="shared" si="25"/>
        <v>17</v>
      </c>
      <c r="BQ36" s="12">
        <f t="shared" si="26"/>
        <v>9</v>
      </c>
      <c r="BR36" s="12">
        <f t="shared" si="27"/>
        <v>24</v>
      </c>
      <c r="BS36" s="12">
        <f t="shared" si="28"/>
        <v>19</v>
      </c>
      <c r="BT36" s="12">
        <f t="shared" si="29"/>
        <v>19</v>
      </c>
      <c r="BU36" s="12">
        <f t="shared" si="30"/>
        <v>6</v>
      </c>
      <c r="BV36" s="12">
        <f t="shared" si="30"/>
        <v>23</v>
      </c>
      <c r="BW36" s="12">
        <f t="shared" si="30"/>
        <v>23</v>
      </c>
      <c r="BX36" s="12">
        <f t="shared" si="30"/>
        <v>24</v>
      </c>
      <c r="BY36" s="12">
        <f t="shared" si="30"/>
        <v>24</v>
      </c>
    </row>
    <row r="37" spans="1:77" ht="14.1" customHeight="1" x14ac:dyDescent="0.1">
      <c r="A37" s="8" t="s">
        <v>30</v>
      </c>
      <c r="B37" s="9">
        <v>36336</v>
      </c>
      <c r="C37" s="9">
        <v>37661</v>
      </c>
      <c r="D37" s="10">
        <v>38302</v>
      </c>
      <c r="E37" s="10">
        <v>37889</v>
      </c>
      <c r="F37" s="10">
        <v>37423</v>
      </c>
      <c r="G37" s="10">
        <v>36596</v>
      </c>
      <c r="H37" s="10">
        <v>36115</v>
      </c>
      <c r="I37" s="10">
        <v>38317</v>
      </c>
      <c r="J37" s="10">
        <v>38203</v>
      </c>
      <c r="K37" s="10">
        <v>37883</v>
      </c>
      <c r="L37" s="10">
        <v>36197</v>
      </c>
      <c r="M37" s="10">
        <v>35592</v>
      </c>
      <c r="N37" s="10">
        <v>35107</v>
      </c>
      <c r="O37" s="30" t="s">
        <v>94</v>
      </c>
      <c r="P37" s="33">
        <v>29086</v>
      </c>
      <c r="Q37" s="33">
        <v>27880</v>
      </c>
      <c r="R37" s="33">
        <v>27741</v>
      </c>
      <c r="S37" s="33">
        <v>26262</v>
      </c>
      <c r="T37" s="33">
        <v>24625</v>
      </c>
      <c r="U37" s="8">
        <v>13</v>
      </c>
      <c r="V37" s="8">
        <v>24</v>
      </c>
      <c r="W37" s="8">
        <v>19</v>
      </c>
      <c r="X37" s="8">
        <v>17</v>
      </c>
      <c r="Y37" s="8">
        <v>14</v>
      </c>
      <c r="Z37" s="8">
        <v>16</v>
      </c>
      <c r="AA37" s="8">
        <v>21</v>
      </c>
      <c r="AB37" s="8">
        <v>22</v>
      </c>
      <c r="AC37" s="8">
        <v>21</v>
      </c>
      <c r="AD37" s="8">
        <v>18</v>
      </c>
      <c r="AE37" s="8">
        <v>15</v>
      </c>
      <c r="AF37" s="8">
        <v>12</v>
      </c>
      <c r="AG37" s="20">
        <v>23</v>
      </c>
      <c r="AH37" s="27" t="s">
        <v>62</v>
      </c>
      <c r="AI37" s="27">
        <v>22</v>
      </c>
      <c r="AJ37" s="27">
        <v>30</v>
      </c>
      <c r="AK37" s="27">
        <v>11</v>
      </c>
      <c r="AL37" s="38">
        <v>12</v>
      </c>
      <c r="AM37" s="38">
        <v>12</v>
      </c>
      <c r="AN37" s="11">
        <f t="shared" si="4"/>
        <v>35.777190664905334</v>
      </c>
      <c r="AO37" s="11">
        <f t="shared" si="5"/>
        <v>63.726401317012289</v>
      </c>
      <c r="AP37" s="11">
        <f t="shared" si="6"/>
        <v>49.605764712025476</v>
      </c>
      <c r="AQ37" s="11">
        <f t="shared" si="7"/>
        <v>44.867903613185888</v>
      </c>
      <c r="AR37" s="11">
        <f t="shared" si="8"/>
        <v>37.410148838949304</v>
      </c>
      <c r="AS37" s="11">
        <f t="shared" si="9"/>
        <v>43.720625204940426</v>
      </c>
      <c r="AT37" s="11">
        <f t="shared" si="10"/>
        <v>58.147584106327017</v>
      </c>
      <c r="AU37" s="11">
        <f t="shared" si="11"/>
        <v>57.415768457864651</v>
      </c>
      <c r="AV37" s="11">
        <f t="shared" si="12"/>
        <v>54.969505012695336</v>
      </c>
      <c r="AW37" s="11">
        <f t="shared" si="13"/>
        <v>47.51471636354038</v>
      </c>
      <c r="AX37" s="11">
        <f t="shared" si="14"/>
        <v>41.439898334116087</v>
      </c>
      <c r="AY37" s="11">
        <f t="shared" si="32"/>
        <v>33.715441672285905</v>
      </c>
      <c r="AZ37" s="11">
        <f t="shared" si="0"/>
        <v>65.514000056968698</v>
      </c>
      <c r="BA37" s="11">
        <f t="shared" si="1"/>
        <v>24.098563123173783</v>
      </c>
      <c r="BB37" s="11">
        <f t="shared" si="2"/>
        <v>75.637763872653508</v>
      </c>
      <c r="BC37" s="11">
        <f t="shared" si="3"/>
        <v>107.60401721664275</v>
      </c>
      <c r="BD37" s="11">
        <f>(AK37/R37)*100000</f>
        <v>39.652499909880682</v>
      </c>
      <c r="BE37" s="11">
        <f>(AL37/S37)*100000</f>
        <v>45.693397304089558</v>
      </c>
      <c r="BF37" s="11">
        <f t="shared" si="16"/>
        <v>48.730964467005073</v>
      </c>
      <c r="BG37" s="12">
        <f t="shared" si="31"/>
        <v>8</v>
      </c>
      <c r="BH37" s="12">
        <f t="shared" si="17"/>
        <v>31</v>
      </c>
      <c r="BI37" s="12">
        <f t="shared" si="18"/>
        <v>22</v>
      </c>
      <c r="BJ37" s="12">
        <f t="shared" si="19"/>
        <v>14</v>
      </c>
      <c r="BK37" s="12">
        <f t="shared" si="20"/>
        <v>16</v>
      </c>
      <c r="BL37" s="12">
        <f t="shared" si="21"/>
        <v>20</v>
      </c>
      <c r="BM37" s="12">
        <f t="shared" si="22"/>
        <v>29</v>
      </c>
      <c r="BN37" s="12">
        <f t="shared" si="23"/>
        <v>29</v>
      </c>
      <c r="BO37" s="12">
        <f t="shared" si="24"/>
        <v>27</v>
      </c>
      <c r="BP37" s="12">
        <f t="shared" si="25"/>
        <v>26</v>
      </c>
      <c r="BQ37" s="12">
        <f t="shared" si="26"/>
        <v>15</v>
      </c>
      <c r="BR37" s="12">
        <f t="shared" si="27"/>
        <v>9</v>
      </c>
      <c r="BS37" s="12">
        <f t="shared" si="28"/>
        <v>30</v>
      </c>
      <c r="BT37" s="12">
        <f t="shared" si="29"/>
        <v>3</v>
      </c>
      <c r="BU37" s="12">
        <f t="shared" si="30"/>
        <v>19</v>
      </c>
      <c r="BV37" s="12">
        <f t="shared" si="30"/>
        <v>31</v>
      </c>
      <c r="BW37" s="12">
        <f t="shared" si="30"/>
        <v>11</v>
      </c>
      <c r="BX37" s="12">
        <f t="shared" si="30"/>
        <v>21</v>
      </c>
      <c r="BY37" s="12">
        <f t="shared" si="30"/>
        <v>20</v>
      </c>
    </row>
    <row r="38" spans="1:77" ht="14.1" customHeight="1" x14ac:dyDescent="0.2">
      <c r="A38" s="8" t="s">
        <v>31</v>
      </c>
      <c r="B38" s="9">
        <v>33500</v>
      </c>
      <c r="C38" s="9">
        <v>35520</v>
      </c>
      <c r="D38" s="10">
        <v>35067</v>
      </c>
      <c r="E38" s="10">
        <v>35083</v>
      </c>
      <c r="F38" s="10">
        <v>35742</v>
      </c>
      <c r="G38" s="10">
        <v>36421</v>
      </c>
      <c r="H38" s="10">
        <v>35408</v>
      </c>
      <c r="I38" s="10">
        <v>34868</v>
      </c>
      <c r="J38" s="10">
        <v>31238</v>
      </c>
      <c r="K38" s="10">
        <v>32281</v>
      </c>
      <c r="L38" s="10">
        <v>31777</v>
      </c>
      <c r="M38" s="10">
        <v>31442</v>
      </c>
      <c r="N38" s="10">
        <v>33134</v>
      </c>
      <c r="O38" s="30" t="s">
        <v>95</v>
      </c>
      <c r="P38" s="33">
        <v>26249</v>
      </c>
      <c r="Q38" s="33">
        <v>28435</v>
      </c>
      <c r="R38" s="33">
        <v>26773</v>
      </c>
      <c r="S38" s="33">
        <v>25015</v>
      </c>
      <c r="T38" s="33">
        <v>23501</v>
      </c>
      <c r="U38" s="8">
        <v>16</v>
      </c>
      <c r="V38" s="8">
        <v>11</v>
      </c>
      <c r="W38" s="8">
        <v>14</v>
      </c>
      <c r="X38" s="8">
        <v>18</v>
      </c>
      <c r="Y38" s="8">
        <v>13</v>
      </c>
      <c r="Z38" s="8">
        <v>14</v>
      </c>
      <c r="AA38" s="8">
        <v>14</v>
      </c>
      <c r="AB38" s="8">
        <v>16</v>
      </c>
      <c r="AC38" s="8">
        <v>7</v>
      </c>
      <c r="AD38" s="8">
        <v>12</v>
      </c>
      <c r="AE38" s="8">
        <v>13</v>
      </c>
      <c r="AF38" s="8">
        <v>14</v>
      </c>
      <c r="AG38" s="20">
        <v>8</v>
      </c>
      <c r="AH38" s="27" t="s">
        <v>40</v>
      </c>
      <c r="AI38" s="27">
        <v>23</v>
      </c>
      <c r="AJ38" s="27">
        <v>13</v>
      </c>
      <c r="AK38" s="27">
        <v>8</v>
      </c>
      <c r="AL38" s="38">
        <v>7</v>
      </c>
      <c r="AM38" s="38">
        <v>6</v>
      </c>
      <c r="AN38" s="11">
        <f t="shared" si="4"/>
        <v>47.761194029850749</v>
      </c>
      <c r="AO38" s="11">
        <f t="shared" si="5"/>
        <v>30.968468468468465</v>
      </c>
      <c r="AP38" s="11">
        <f t="shared" si="6"/>
        <v>39.923574870961303</v>
      </c>
      <c r="AQ38" s="11">
        <f t="shared" si="7"/>
        <v>51.306900778154656</v>
      </c>
      <c r="AR38" s="11">
        <f t="shared" si="8"/>
        <v>36.371775502210284</v>
      </c>
      <c r="AS38" s="11">
        <f t="shared" si="9"/>
        <v>38.439361906592346</v>
      </c>
      <c r="AT38" s="11">
        <f t="shared" si="10"/>
        <v>39.539087211929512</v>
      </c>
      <c r="AU38" s="11">
        <f t="shared" si="11"/>
        <v>45.887346564184924</v>
      </c>
      <c r="AV38" s="11">
        <f t="shared" si="12"/>
        <v>22.408604904283244</v>
      </c>
      <c r="AW38" s="11">
        <f t="shared" si="13"/>
        <v>37.173569592020073</v>
      </c>
      <c r="AX38" s="11">
        <f t="shared" si="14"/>
        <v>40.910092205053971</v>
      </c>
      <c r="AY38" s="11">
        <f t="shared" si="32"/>
        <v>44.526429616436616</v>
      </c>
      <c r="AZ38" s="11">
        <f t="shared" si="0"/>
        <v>24.144383412808594</v>
      </c>
      <c r="BA38" s="11">
        <f t="shared" si="1"/>
        <v>31.839021905247069</v>
      </c>
      <c r="BB38" s="11">
        <f t="shared" si="2"/>
        <v>87.622385614690089</v>
      </c>
      <c r="BC38" s="11">
        <f t="shared" si="3"/>
        <v>45.718304905925798</v>
      </c>
      <c r="BD38" s="11">
        <f>(AK38/R38)*100000</f>
        <v>29.880850110185637</v>
      </c>
      <c r="BE38" s="11">
        <f>(AL38/S38)*100000</f>
        <v>27.983210073955629</v>
      </c>
      <c r="BF38" s="11">
        <f t="shared" si="16"/>
        <v>25.53082847538403</v>
      </c>
      <c r="BG38" s="12">
        <f t="shared" si="31"/>
        <v>19</v>
      </c>
      <c r="BH38" s="12">
        <f t="shared" si="17"/>
        <v>10</v>
      </c>
      <c r="BI38" s="12">
        <f t="shared" si="18"/>
        <v>16</v>
      </c>
      <c r="BJ38" s="12">
        <f t="shared" si="19"/>
        <v>20</v>
      </c>
      <c r="BK38" s="12">
        <f t="shared" si="20"/>
        <v>14</v>
      </c>
      <c r="BL38" s="12">
        <f t="shared" si="21"/>
        <v>17</v>
      </c>
      <c r="BM38" s="12">
        <f t="shared" si="22"/>
        <v>19</v>
      </c>
      <c r="BN38" s="12">
        <f t="shared" si="23"/>
        <v>23</v>
      </c>
      <c r="BO38" s="12">
        <f t="shared" si="24"/>
        <v>3</v>
      </c>
      <c r="BP38" s="12">
        <f t="shared" si="25"/>
        <v>18</v>
      </c>
      <c r="BQ38" s="12">
        <f t="shared" si="26"/>
        <v>13</v>
      </c>
      <c r="BR38" s="12">
        <f t="shared" si="27"/>
        <v>23</v>
      </c>
      <c r="BS38" s="12">
        <f t="shared" si="28"/>
        <v>3</v>
      </c>
      <c r="BT38" s="12">
        <f t="shared" si="29"/>
        <v>5</v>
      </c>
      <c r="BU38" s="12">
        <f t="shared" si="30"/>
        <v>25</v>
      </c>
      <c r="BV38" s="12">
        <f t="shared" si="30"/>
        <v>3</v>
      </c>
      <c r="BW38" s="12">
        <f t="shared" si="30"/>
        <v>7</v>
      </c>
      <c r="BX38" s="12">
        <f t="shared" si="30"/>
        <v>5</v>
      </c>
      <c r="BY38" s="12">
        <f t="shared" si="30"/>
        <v>3</v>
      </c>
    </row>
    <row r="40" spans="1:77" ht="40.5" customHeight="1" x14ac:dyDescent="0.2">
      <c r="A40" s="42" t="s">
        <v>38</v>
      </c>
      <c r="B40" s="42"/>
      <c r="C40" s="42"/>
    </row>
  </sheetData>
  <mergeCells count="8">
    <mergeCell ref="A2:BQ2"/>
    <mergeCell ref="A1:BQ1"/>
    <mergeCell ref="A40:C40"/>
    <mergeCell ref="A4:A5"/>
    <mergeCell ref="B4:T4"/>
    <mergeCell ref="U4:AM4"/>
    <mergeCell ref="AN4:BF4"/>
    <mergeCell ref="BG4:BY4"/>
  </mergeCells>
  <pageMargins left="0.75" right="0.75" top="1" bottom="1" header="0.5" footer="0.5"/>
  <pageSetup orientation="portrait" r:id="rId1"/>
  <ignoredErrors>
    <ignoredError sqref="AH6:AH30 O6:O38 AH32:AH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2018-06-07T17:17:53Z</dcterms:created>
  <dcterms:modified xsi:type="dcterms:W3CDTF">2024-11-14T18:00:38Z</dcterms:modified>
</cp:coreProperties>
</file>