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 activeTab="4"/>
  </bookViews>
  <sheets>
    <sheet name="2000" sheetId="8" r:id="rId1"/>
    <sheet name="2005" sheetId="5" r:id="rId2"/>
    <sheet name="2010" sheetId="6" r:id="rId3"/>
    <sheet name="2015" sheetId="7" r:id="rId4"/>
    <sheet name="2020" sheetId="9" r:id="rId5"/>
  </sheets>
  <calcPr calcId="144525"/>
</workbook>
</file>

<file path=xl/calcChain.xml><?xml version="1.0" encoding="utf-8"?>
<calcChain xmlns="http://schemas.openxmlformats.org/spreadsheetml/2006/main">
  <c r="Q9" i="9" l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8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7" i="9"/>
  <c r="M8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7" i="8"/>
  <c r="N34" i="8" l="1"/>
  <c r="N38" i="8"/>
  <c r="N8" i="8"/>
  <c r="N30" i="8"/>
  <c r="N18" i="8"/>
  <c r="N10" i="8"/>
  <c r="N33" i="8"/>
  <c r="N21" i="8"/>
  <c r="N9" i="8"/>
  <c r="N26" i="8"/>
  <c r="N22" i="8"/>
  <c r="N14" i="8"/>
  <c r="N37" i="8"/>
  <c r="N29" i="8"/>
  <c r="N25" i="8"/>
  <c r="N17" i="8"/>
  <c r="N13" i="8"/>
  <c r="N39" i="8"/>
  <c r="N35" i="8"/>
  <c r="N31" i="8"/>
  <c r="N27" i="8"/>
  <c r="N23" i="8"/>
  <c r="N19" i="8"/>
  <c r="N15" i="8"/>
  <c r="N20" i="8"/>
  <c r="N32" i="8"/>
  <c r="N16" i="8"/>
  <c r="N11" i="8"/>
  <c r="N28" i="8"/>
  <c r="N12" i="8"/>
  <c r="N36" i="8"/>
  <c r="N24" i="8"/>
  <c r="O33" i="5"/>
  <c r="P33" i="5" s="1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10" i="7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P36" i="6" s="1"/>
  <c r="O37" i="6"/>
  <c r="O38" i="6"/>
  <c r="O39" i="6"/>
  <c r="O40" i="6"/>
  <c r="P40" i="6" s="1"/>
  <c r="O41" i="6"/>
  <c r="O9" i="6"/>
  <c r="O9" i="5"/>
  <c r="P9" i="5" s="1"/>
  <c r="O10" i="5"/>
  <c r="P10" i="5" s="1"/>
  <c r="O11" i="5"/>
  <c r="P11" i="5" s="1"/>
  <c r="O12" i="5"/>
  <c r="O13" i="5"/>
  <c r="P13" i="5" s="1"/>
  <c r="O14" i="5"/>
  <c r="P14" i="5" s="1"/>
  <c r="O15" i="5"/>
  <c r="P15" i="5" s="1"/>
  <c r="O16" i="5"/>
  <c r="O17" i="5"/>
  <c r="P17" i="5" s="1"/>
  <c r="O18" i="5"/>
  <c r="P18" i="5" s="1"/>
  <c r="O19" i="5"/>
  <c r="P19" i="5" s="1"/>
  <c r="O20" i="5"/>
  <c r="O21" i="5"/>
  <c r="P21" i="5" s="1"/>
  <c r="O22" i="5"/>
  <c r="P22" i="5" s="1"/>
  <c r="O23" i="5"/>
  <c r="P23" i="5" s="1"/>
  <c r="O24" i="5"/>
  <c r="O25" i="5"/>
  <c r="P25" i="5" s="1"/>
  <c r="O26" i="5"/>
  <c r="P26" i="5" s="1"/>
  <c r="O27" i="5"/>
  <c r="P27" i="5" s="1"/>
  <c r="O28" i="5"/>
  <c r="O29" i="5"/>
  <c r="P29" i="5" s="1"/>
  <c r="O30" i="5"/>
  <c r="P30" i="5" s="1"/>
  <c r="O31" i="5"/>
  <c r="P31" i="5" s="1"/>
  <c r="O32" i="5"/>
  <c r="O34" i="5"/>
  <c r="P34" i="5" s="1"/>
  <c r="O35" i="5"/>
  <c r="P35" i="5" s="1"/>
  <c r="O36" i="5"/>
  <c r="P36" i="5" s="1"/>
  <c r="O37" i="5"/>
  <c r="P37" i="5" s="1"/>
  <c r="O38" i="5"/>
  <c r="P38" i="5" s="1"/>
  <c r="O39" i="5"/>
  <c r="P39" i="5" s="1"/>
  <c r="O40" i="5"/>
  <c r="P40" i="5" s="1"/>
  <c r="O8" i="5"/>
  <c r="P28" i="6" l="1"/>
  <c r="P24" i="6"/>
  <c r="P16" i="6"/>
  <c r="P35" i="6"/>
  <c r="P27" i="6"/>
  <c r="P19" i="6"/>
  <c r="P11" i="6"/>
  <c r="P32" i="6"/>
  <c r="P20" i="6"/>
  <c r="P12" i="6"/>
  <c r="P39" i="6"/>
  <c r="P31" i="6"/>
  <c r="P23" i="6"/>
  <c r="P15" i="6"/>
  <c r="P41" i="6"/>
  <c r="P37" i="6"/>
  <c r="P33" i="6"/>
  <c r="P29" i="6"/>
  <c r="P25" i="6"/>
  <c r="P21" i="6"/>
  <c r="P10" i="6"/>
  <c r="P22" i="6"/>
  <c r="P24" i="5"/>
  <c r="P12" i="5"/>
  <c r="P38" i="6"/>
  <c r="P26" i="6"/>
  <c r="P18" i="6"/>
  <c r="P17" i="6"/>
  <c r="P28" i="5"/>
  <c r="P20" i="5"/>
  <c r="P30" i="6"/>
  <c r="P14" i="6"/>
  <c r="P13" i="6"/>
  <c r="P32" i="5"/>
  <c r="P16" i="5"/>
  <c r="P34" i="6"/>
</calcChain>
</file>

<file path=xl/sharedStrings.xml><?xml version="1.0" encoding="utf-8"?>
<sst xmlns="http://schemas.openxmlformats.org/spreadsheetml/2006/main" count="705" uniqueCount="107">
  <si>
    <t>INEGI. Tabulados de la Encuesta Intercensal 2015</t>
  </si>
  <si>
    <t>Fecha de elaboración: 24/10/2016</t>
  </si>
  <si>
    <t>Entidad federativa</t>
  </si>
  <si>
    <t>Sexo</t>
  </si>
  <si>
    <t>Grupos quinquenales de edad</t>
  </si>
  <si>
    <t>Estimador</t>
  </si>
  <si>
    <t>Población total</t>
  </si>
  <si>
    <t>No afiliada</t>
  </si>
  <si>
    <t>No especificado</t>
  </si>
  <si>
    <t>Total</t>
  </si>
  <si>
    <t>IMSS</t>
  </si>
  <si>
    <t>ISSSTE e ISSSTE estatal</t>
  </si>
  <si>
    <t>Pemex, Defensa o Marina</t>
  </si>
  <si>
    <t>Institución privada</t>
  </si>
  <si>
    <t>Estados Unidos Mexicanos</t>
  </si>
  <si>
    <t>Valor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</si>
  <si>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</si>
  <si>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</si>
  <si>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</si>
  <si>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</si>
  <si>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</si>
  <si>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</si>
  <si>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</si>
  <si>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</si>
  <si>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</si>
  <si>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</si>
  <si>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</si>
  <si>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</si>
  <si>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</si>
  <si>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</si>
  <si>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</si>
  <si>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</si>
  <si>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</si>
  <si>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</si>
  <si>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</si>
  <si>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</si>
  <si>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</si>
  <si>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</si>
  <si>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</si>
  <si>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</si>
  <si>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</si>
  <si>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</si>
  <si>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</si>
  <si>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</si>
  <si>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</si>
  <si>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</si>
  <si>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</si>
  <si>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</si>
  <si>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</si>
  <si>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INEGI. Censo de Población y Vivienda 2010: Tabulados del Cuestionario Básico</t>
  </si>
  <si>
    <t>Fecha de elaboración: 08/02/2011</t>
  </si>
  <si>
    <t>Condición de derechohabiencia a servicios de salud</t>
  </si>
  <si>
    <t>No derechohabiente</t>
  </si>
  <si>
    <t>ISSSTE</t>
  </si>
  <si>
    <t>ISSSTE estatal</t>
  </si>
  <si>
    <t>09 Distrito Federal</t>
  </si>
  <si>
    <t>INEGI. II Conteo de Población y Vivienda 2005. Tabulados básicos.</t>
  </si>
  <si>
    <t>Población total por entidad federativa, sexo y grupos quinquenales de edad según condición de derechohabiencia a servicios de salud y tipo de institución</t>
  </si>
  <si>
    <t>Población total /1</t>
  </si>
  <si>
    <t>Derechohabiente</t>
  </si>
  <si>
    <t>Total /2</t>
  </si>
  <si>
    <t>En el IMSS</t>
  </si>
  <si>
    <t>En el ISSSTE</t>
  </si>
  <si>
    <t>En PEMEX, SEDENA o SEMAR</t>
  </si>
  <si>
    <t>Seguro Popular</t>
  </si>
  <si>
    <t>En institución privada /3</t>
  </si>
  <si>
    <t>En otra institución /4</t>
  </si>
  <si>
    <t>Total Nacional</t>
  </si>
  <si>
    <t>22 Querétaro Arteaga</t>
  </si>
  <si>
    <t>Porcentaje de población derechohabiente a servicios de salud</t>
  </si>
  <si>
    <t>Lugar Nacional</t>
  </si>
  <si>
    <t>INEGI. XII Censo General de Población y Vivienda 2000. Tabulados básicos.</t>
  </si>
  <si>
    <t>En el imss</t>
  </si>
  <si>
    <t>En el issste</t>
  </si>
  <si>
    <t>En pemex, defensa o marina</t>
  </si>
  <si>
    <t>En otra institución /2</t>
  </si>
  <si>
    <t>22 Querétaro de Arteaga</t>
  </si>
  <si>
    <t>30 Veracruz-Llave</t>
  </si>
  <si>
    <t>Población total por entidad federativa, sexo y grupos quinquenales de edad, y su distribución según condición de derechohabiencia a servicios de salud e institución</t>
  </si>
  <si>
    <t>Distribución según condición de derechohabiencia a servicios de salud 
Derechohabiente /1</t>
  </si>
  <si>
    <r>
      <t>3</t>
    </r>
    <r>
      <rPr>
        <sz val="8"/>
        <color indexed="8"/>
        <rFont val="Arial"/>
        <family val="2"/>
      </rPr>
      <t>  Incluye al Sistema de Protección Social en Salud (SPSS) que coordina la Secretaría de Salud (SSA).</t>
    </r>
  </si>
  <si>
    <r>
      <t>1</t>
    </r>
    <r>
      <rPr>
        <sz val="8"/>
        <rFont val="Arial"/>
        <family val="2"/>
      </rPr>
      <t>  Incluye una estimación de población a nivel nacional de 1 344 585 personas que corresponden a 448 195 viviendas sin información de ocupantes.</t>
    </r>
  </si>
  <si>
    <r>
      <t>2</t>
    </r>
    <r>
      <rPr>
        <sz val="8"/>
        <rFont val="Arial"/>
        <family val="2"/>
      </rPr>
      <t>  La suma de los derechohabientes en las distintas instituciones de salud puede ser mayor al total por aquella población que tiene derecho a este servicio en más de una institución de salud.</t>
    </r>
  </si>
  <si>
    <r>
      <t>3</t>
    </r>
    <r>
      <rPr>
        <sz val="8"/>
        <rFont val="Arial"/>
        <family val="2"/>
      </rPr>
      <t>  Incluye al Sistema de Protección Social en Salud (SPSS) que coordina la Secretaría de Salud (SSA).</t>
    </r>
  </si>
  <si>
    <r>
      <t>4</t>
    </r>
    <r>
      <rPr>
        <sz val="8"/>
        <rFont val="Arial"/>
        <family val="2"/>
      </rPr>
      <t>  Incluye instituciones de salud públicas o privadas.</t>
    </r>
  </si>
  <si>
    <r>
      <t>Población total</t>
    </r>
    <r>
      <rPr>
        <b/>
        <vertAlign val="superscript"/>
        <sz val="10"/>
        <color theme="0"/>
        <rFont val="Arial"/>
        <family val="2"/>
      </rPr>
      <t>1</t>
    </r>
  </si>
  <si>
    <r>
      <t>Derechohabiente</t>
    </r>
    <r>
      <rPr>
        <b/>
        <vertAlign val="superscript"/>
        <sz val="10"/>
        <color theme="0"/>
        <rFont val="Arial"/>
        <family val="2"/>
      </rPr>
      <t>2</t>
    </r>
  </si>
  <si>
    <r>
      <t>Seguro Popular o para una Nueva Generación</t>
    </r>
    <r>
      <rPr>
        <b/>
        <vertAlign val="superscript"/>
        <sz val="10"/>
        <color theme="0"/>
        <rFont val="Arial"/>
        <family val="2"/>
      </rPr>
      <t>3</t>
    </r>
  </si>
  <si>
    <r>
      <t>Otra institución</t>
    </r>
    <r>
      <rPr>
        <b/>
        <vertAlign val="superscript"/>
        <sz val="10"/>
        <color theme="0"/>
        <rFont val="Arial"/>
        <family val="2"/>
      </rPr>
      <t>4</t>
    </r>
  </si>
  <si>
    <r>
      <t>1</t>
    </r>
    <r>
      <rPr>
        <sz val="8"/>
        <color indexed="8"/>
        <rFont val="Arial"/>
        <family val="2"/>
      </rPr>
      <t>  La distribución porcentual de la condición de afiliación a servicios de salud se calcula respecto de la población total.</t>
    </r>
  </si>
  <si>
    <r>
      <t>2</t>
    </r>
    <r>
      <rPr>
        <sz val="8"/>
        <color indexed="8"/>
        <rFont val="Arial"/>
        <family val="2"/>
      </rPr>
      <t>  El porcentaje para cada institución de servicios de salud se obtuvo con respecto de la población afiliada. La suma de los porcentajes puede ser mayor a 100%, debido a las personas que están afiliadas en más de una institución de salud.</t>
    </r>
  </si>
  <si>
    <r>
      <t>4</t>
    </r>
    <r>
      <rPr>
        <sz val="8"/>
        <color indexed="8"/>
        <rFont val="Arial"/>
        <family val="2"/>
      </rPr>
      <t>  Incluye otras instituciones de salud públicas y privadas del país.</t>
    </r>
  </si>
  <si>
    <t>Estimadores de la población total y su distribución porcentual según condición de afiliación a servicios de salud e institución por entidad federativa, sexo y grupos quinquenales de edad</t>
  </si>
  <si>
    <r>
      <t>Condición de afiliación a servicios de salud</t>
    </r>
    <r>
      <rPr>
        <b/>
        <vertAlign val="superscript"/>
        <sz val="10"/>
        <color theme="0"/>
        <rFont val="Arial"/>
        <family val="2"/>
      </rPr>
      <t>1</t>
    </r>
  </si>
  <si>
    <r>
      <t>Afiliada</t>
    </r>
    <r>
      <rPr>
        <b/>
        <vertAlign val="superscript"/>
        <sz val="10"/>
        <color theme="0"/>
        <rFont val="Arial"/>
        <family val="2"/>
      </rPr>
      <t>2</t>
    </r>
  </si>
  <si>
    <r>
      <t>Población total</t>
    </r>
    <r>
      <rPr>
        <b/>
        <vertAlign val="superscript"/>
        <sz val="7"/>
        <color indexed="9"/>
        <rFont val="Arial Narrow"/>
        <family val="2"/>
      </rPr>
      <t>1</t>
    </r>
  </si>
  <si>
    <t>Condición de afiliación a servicios de salud</t>
  </si>
  <si>
    <t>Afiliada</t>
  </si>
  <si>
    <r>
      <t>Total</t>
    </r>
    <r>
      <rPr>
        <b/>
        <vertAlign val="superscript"/>
        <sz val="7"/>
        <color indexed="9"/>
        <rFont val="Arial Narrow"/>
        <family val="2"/>
      </rPr>
      <t>2</t>
    </r>
  </si>
  <si>
    <r>
      <t>Instituto de Salud para el Bienestar</t>
    </r>
    <r>
      <rPr>
        <b/>
        <vertAlign val="superscript"/>
        <sz val="7"/>
        <color indexed="9"/>
        <rFont val="Arial Narrow"/>
        <family val="2"/>
      </rPr>
      <t>3</t>
    </r>
  </si>
  <si>
    <t>IMSS BIENESTAR</t>
  </si>
  <si>
    <r>
      <t>Otra institución</t>
    </r>
    <r>
      <rPr>
        <b/>
        <vertAlign val="superscript"/>
        <sz val="7"/>
        <color indexed="9"/>
        <rFont val="Arial Narrow"/>
        <family val="2"/>
      </rPr>
      <t>4</t>
    </r>
  </si>
  <si>
    <t>1 Incluye una estimación de población de 6 337 751 personas que corresponden a 1 588 422 viviendas sin información de ocupantes y menores omitidos.</t>
  </si>
  <si>
    <t>2 La suma de los afiliados en las distintas instituciones de salud, puede ser mayor al total por aquella población incorporada en más de una institución de salud.</t>
  </si>
  <si>
    <t>3 En enero de 2020, entró en funciones el Instituto de Salud para el Bienestar (INSABI); sin embargo la categoría incluye también a la población que declaró estar afiliada al Seguro Popular.</t>
  </si>
  <si>
    <t>4 Incluye instituciones de salud públicas o privadas.</t>
  </si>
  <si>
    <t>INEGI. Censo de Población y Vivienda 2020: Tabulados del Cuestionario Básico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</si>
</sst>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20" x14ac:knownFonts="1">
    <font>
      <sz val="11"/>
      <color theme="1"/>
      <name val="Calibri"/>
      <family val="2"/>
      <scheme val="minor"/>
    </font>
    <font>
      <b/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sz val="10"/>
      <color theme="3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003361"/>
      <name val="Arial"/>
      <family val="2"/>
    </font>
    <font>
      <b/>
      <sz val="7"/>
      <color rgb="FFFFFFFF"/>
      <name val="Arial Narrow"/>
      <family val="2"/>
    </font>
    <font>
      <b/>
      <vertAlign val="superscript"/>
      <sz val="7"/>
      <color indexed="9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/>
      <top/>
      <bottom/>
      <diagonal/>
    </border>
    <border>
      <left/>
      <right style="thin">
        <color rgb="FFE3E0DC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10" fontId="5" fillId="3" borderId="0" xfId="1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10" fontId="6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right" vertical="center"/>
    </xf>
    <xf numFmtId="10" fontId="3" fillId="5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0" fontId="6" fillId="0" borderId="0" xfId="1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right" vertical="center" wrapText="1"/>
    </xf>
    <xf numFmtId="10" fontId="3" fillId="5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left" vertical="center" wrapText="1"/>
    </xf>
    <xf numFmtId="165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right" vertical="center" wrapText="1"/>
    </xf>
    <xf numFmtId="164" fontId="3" fillId="5" borderId="0" xfId="0" applyNumberFormat="1" applyFont="1" applyFill="1" applyAlignment="1">
      <alignment horizontal="left" vertical="center" wrapText="1"/>
    </xf>
    <xf numFmtId="165" fontId="3" fillId="5" borderId="0" xfId="0" applyNumberFormat="1" applyFont="1" applyFill="1" applyAlignment="1">
      <alignment horizontal="right" vertical="center" wrapText="1"/>
    </xf>
    <xf numFmtId="164" fontId="3" fillId="5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0" fontId="7" fillId="4" borderId="2" xfId="1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0" fontId="7" fillId="4" borderId="4" xfId="1" applyNumberFormat="1" applyFont="1" applyFill="1" applyBorder="1" applyAlignment="1">
      <alignment horizontal="center" vertical="center" wrapText="1"/>
    </xf>
    <xf numFmtId="10" fontId="7" fillId="4" borderId="0" xfId="1" applyNumberFormat="1" applyFont="1" applyFill="1" applyBorder="1" applyAlignment="1">
      <alignment horizontal="center" vertical="center" wrapText="1"/>
    </xf>
    <xf numFmtId="10" fontId="7" fillId="4" borderId="5" xfId="1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3" borderId="0" xfId="0" applyFill="1"/>
    <xf numFmtId="0" fontId="16" fillId="4" borderId="12" xfId="0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</xf>
    <xf numFmtId="0" fontId="18" fillId="6" borderId="0" xfId="0" applyFont="1" applyFill="1" applyAlignment="1" applyProtection="1">
      <alignment horizontal="left" vertical="center" wrapText="1"/>
    </xf>
    <xf numFmtId="166" fontId="18" fillId="6" borderId="0" xfId="0" applyNumberFormat="1" applyFont="1" applyFill="1" applyAlignment="1" applyProtection="1">
      <alignment horizontal="right" vertical="center" wrapText="1"/>
    </xf>
    <xf numFmtId="0" fontId="19" fillId="3" borderId="0" xfId="0" applyFont="1" applyFill="1" applyAlignment="1" applyProtection="1">
      <alignment horizontal="left" vertical="center" wrapText="1"/>
    </xf>
    <xf numFmtId="166" fontId="19" fillId="3" borderId="0" xfId="0" applyNumberFormat="1" applyFont="1" applyFill="1" applyAlignment="1" applyProtection="1">
      <alignment horizontal="right" vertical="center" wrapText="1"/>
    </xf>
    <xf numFmtId="0" fontId="16" fillId="4" borderId="0" xfId="0" applyFont="1" applyFill="1" applyBorder="1" applyAlignment="1" applyProtection="1">
      <alignment horizontal="center" vertical="center" wrapText="1"/>
    </xf>
    <xf numFmtId="2" fontId="19" fillId="3" borderId="0" xfId="0" applyNumberFormat="1" applyFont="1" applyFill="1" applyAlignment="1" applyProtection="1">
      <alignment horizontal="right" vertical="center" wrapText="1"/>
    </xf>
    <xf numFmtId="2" fontId="18" fillId="6" borderId="0" xfId="0" applyNumberFormat="1" applyFont="1" applyFill="1" applyAlignment="1" applyProtection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7948F"/>
      <color rgb="FFE3E0DC"/>
      <color rgb="FF990000"/>
      <color rgb="FF4072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456912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571212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142875</xdr:rowOff>
    </xdr:from>
    <xdr:to>
      <xdr:col>1</xdr:col>
      <xdr:colOff>228312</xdr:colOff>
      <xdr:row>0</xdr:row>
      <xdr:rowOff>438075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218787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209550</xdr:rowOff>
    </xdr:from>
    <xdr:to>
      <xdr:col>1</xdr:col>
      <xdr:colOff>255052</xdr:colOff>
      <xdr:row>0</xdr:row>
      <xdr:rowOff>508280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09550"/>
          <a:ext cx="1883827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workbookViewId="0">
      <selection activeCell="D24" sqref="D24"/>
    </sheetView>
  </sheetViews>
  <sheetFormatPr baseColWidth="10" defaultColWidth="11.42578125" defaultRowHeight="14.1" customHeight="1" x14ac:dyDescent="0.25"/>
  <cols>
    <col min="1" max="1" width="22.85546875" style="4" customWidth="1"/>
    <col min="2" max="2" width="24.7109375" style="4" customWidth="1"/>
    <col min="3" max="3" width="10.85546875" style="4" customWidth="1"/>
    <col min="4" max="4" width="18.140625" style="4" customWidth="1"/>
    <col min="5" max="5" width="11.42578125" style="4" customWidth="1"/>
    <col min="6" max="6" width="18.85546875" style="4" customWidth="1"/>
    <col min="7" max="9" width="11.42578125" style="4"/>
    <col min="10" max="10" width="15.42578125" style="4" customWidth="1"/>
    <col min="11" max="11" width="11.42578125" style="4"/>
    <col min="12" max="12" width="15" style="4" customWidth="1"/>
    <col min="13" max="13" width="20.42578125" style="3" customWidth="1"/>
    <col min="14" max="14" width="12.42578125" style="4" customWidth="1"/>
    <col min="15" max="16384" width="11.42578125" style="4"/>
  </cols>
  <sheetData>
    <row r="1" spans="1:14" ht="39.950000000000003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4.1" customHeight="1" x14ac:dyDescent="0.25">
      <c r="A2" s="39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4.1" customHeight="1" x14ac:dyDescent="0.25">
      <c r="A3" s="40" t="s">
        <v>78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4.1" customHeight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29.25" customHeight="1" x14ac:dyDescent="0.25">
      <c r="A5" s="44" t="s">
        <v>14</v>
      </c>
      <c r="B5" s="45" t="s">
        <v>2</v>
      </c>
      <c r="C5" s="45" t="s">
        <v>3</v>
      </c>
      <c r="D5" s="45" t="s">
        <v>4</v>
      </c>
      <c r="E5" s="45" t="s">
        <v>6</v>
      </c>
      <c r="F5" s="45" t="s">
        <v>79</v>
      </c>
      <c r="G5" s="45"/>
      <c r="H5" s="45"/>
      <c r="I5" s="45"/>
      <c r="J5" s="45"/>
      <c r="K5" s="45"/>
      <c r="L5" s="45"/>
      <c r="M5" s="42" t="s">
        <v>69</v>
      </c>
      <c r="N5" s="43" t="s">
        <v>70</v>
      </c>
    </row>
    <row r="6" spans="1:14" ht="29.25" customHeight="1" x14ac:dyDescent="0.25">
      <c r="A6" s="44"/>
      <c r="B6" s="45"/>
      <c r="C6" s="45"/>
      <c r="D6" s="45"/>
      <c r="E6" s="45"/>
      <c r="F6" s="12" t="s">
        <v>52</v>
      </c>
      <c r="G6" s="13" t="s">
        <v>9</v>
      </c>
      <c r="H6" s="13" t="s">
        <v>72</v>
      </c>
      <c r="I6" s="13" t="s">
        <v>73</v>
      </c>
      <c r="J6" s="13" t="s">
        <v>74</v>
      </c>
      <c r="K6" s="13" t="s">
        <v>75</v>
      </c>
      <c r="L6" s="12" t="s">
        <v>8</v>
      </c>
      <c r="M6" s="42"/>
      <c r="N6" s="43"/>
    </row>
    <row r="7" spans="1:14" ht="14.1" customHeight="1" x14ac:dyDescent="0.25">
      <c r="A7" s="6" t="s">
        <v>14</v>
      </c>
      <c r="B7" s="6" t="s">
        <v>67</v>
      </c>
      <c r="C7" s="10" t="s">
        <v>9</v>
      </c>
      <c r="D7" s="10" t="s">
        <v>9</v>
      </c>
      <c r="E7" s="7">
        <v>97483412</v>
      </c>
      <c r="F7" s="7">
        <v>55555788</v>
      </c>
      <c r="G7" s="7">
        <v>39120682</v>
      </c>
      <c r="H7" s="7">
        <v>31523279</v>
      </c>
      <c r="I7" s="7">
        <v>5751517</v>
      </c>
      <c r="J7" s="7">
        <v>1059099</v>
      </c>
      <c r="K7" s="7">
        <v>1039992</v>
      </c>
      <c r="L7" s="7">
        <v>2806942</v>
      </c>
      <c r="M7" s="8">
        <f>G7/E7</f>
        <v>0.4013060396367743</v>
      </c>
      <c r="N7" s="9"/>
    </row>
    <row r="8" spans="1:14" ht="14.1" customHeight="1" x14ac:dyDescent="0.25">
      <c r="A8" s="6" t="s">
        <v>14</v>
      </c>
      <c r="B8" s="6" t="s">
        <v>16</v>
      </c>
      <c r="C8" s="10" t="s">
        <v>9</v>
      </c>
      <c r="D8" s="10" t="s">
        <v>9</v>
      </c>
      <c r="E8" s="7">
        <v>944285</v>
      </c>
      <c r="F8" s="7">
        <v>409827</v>
      </c>
      <c r="G8" s="7">
        <v>523201</v>
      </c>
      <c r="H8" s="7">
        <v>453465</v>
      </c>
      <c r="I8" s="7">
        <v>71411</v>
      </c>
      <c r="J8" s="7">
        <v>2209</v>
      </c>
      <c r="K8" s="7">
        <v>751</v>
      </c>
      <c r="L8" s="7">
        <v>11257</v>
      </c>
      <c r="M8" s="8">
        <f t="shared" ref="M8:M39" si="0">G8/E8</f>
        <v>0.55407106964528718</v>
      </c>
      <c r="N8" s="7">
        <f>_xlfn.RANK.EQ(M8,M$7:M$39,0)</f>
        <v>6</v>
      </c>
    </row>
    <row r="9" spans="1:14" ht="14.1" customHeight="1" x14ac:dyDescent="0.25">
      <c r="A9" s="6" t="s">
        <v>14</v>
      </c>
      <c r="B9" s="6" t="s">
        <v>17</v>
      </c>
      <c r="C9" s="10" t="s">
        <v>9</v>
      </c>
      <c r="D9" s="10" t="s">
        <v>9</v>
      </c>
      <c r="E9" s="7">
        <v>2487367</v>
      </c>
      <c r="F9" s="7">
        <v>947572</v>
      </c>
      <c r="G9" s="7">
        <v>1272846</v>
      </c>
      <c r="H9" s="7">
        <v>1110928</v>
      </c>
      <c r="I9" s="7">
        <v>119867</v>
      </c>
      <c r="J9" s="7">
        <v>9092</v>
      </c>
      <c r="K9" s="7">
        <v>38655</v>
      </c>
      <c r="L9" s="7">
        <v>266949</v>
      </c>
      <c r="M9" s="8">
        <f t="shared" si="0"/>
        <v>0.51172424495460456</v>
      </c>
      <c r="N9" s="7">
        <f t="shared" ref="N9:N39" si="1">_xlfn.RANK.EQ(M9,M$7:M$39,0)</f>
        <v>10</v>
      </c>
    </row>
    <row r="10" spans="1:14" ht="14.1" customHeight="1" x14ac:dyDescent="0.25">
      <c r="A10" s="6" t="s">
        <v>14</v>
      </c>
      <c r="B10" s="6" t="s">
        <v>18</v>
      </c>
      <c r="C10" s="10" t="s">
        <v>9</v>
      </c>
      <c r="D10" s="10" t="s">
        <v>9</v>
      </c>
      <c r="E10" s="7">
        <v>424041</v>
      </c>
      <c r="F10" s="7">
        <v>166381</v>
      </c>
      <c r="G10" s="7">
        <v>249797</v>
      </c>
      <c r="H10" s="7">
        <v>179988</v>
      </c>
      <c r="I10" s="7">
        <v>63676</v>
      </c>
      <c r="J10" s="7">
        <v>8145</v>
      </c>
      <c r="K10" s="7">
        <v>674</v>
      </c>
      <c r="L10" s="7">
        <v>7863</v>
      </c>
      <c r="M10" s="8">
        <f t="shared" si="0"/>
        <v>0.5890869043323641</v>
      </c>
      <c r="N10" s="7">
        <f t="shared" si="1"/>
        <v>3</v>
      </c>
    </row>
    <row r="11" spans="1:14" ht="14.1" customHeight="1" x14ac:dyDescent="0.25">
      <c r="A11" s="6" t="s">
        <v>14</v>
      </c>
      <c r="B11" s="6" t="s">
        <v>19</v>
      </c>
      <c r="C11" s="10" t="s">
        <v>9</v>
      </c>
      <c r="D11" s="10" t="s">
        <v>9</v>
      </c>
      <c r="E11" s="7">
        <v>690689</v>
      </c>
      <c r="F11" s="7">
        <v>417648</v>
      </c>
      <c r="G11" s="7">
        <v>265189</v>
      </c>
      <c r="H11" s="7">
        <v>189071</v>
      </c>
      <c r="I11" s="7">
        <v>54838</v>
      </c>
      <c r="J11" s="7">
        <v>25068</v>
      </c>
      <c r="K11" s="7">
        <v>1565</v>
      </c>
      <c r="L11" s="7">
        <v>7852</v>
      </c>
      <c r="M11" s="8">
        <f t="shared" si="0"/>
        <v>0.38394849201304782</v>
      </c>
      <c r="N11" s="7">
        <f t="shared" si="1"/>
        <v>20</v>
      </c>
    </row>
    <row r="12" spans="1:14" ht="14.1" customHeight="1" x14ac:dyDescent="0.25">
      <c r="A12" s="6" t="s">
        <v>14</v>
      </c>
      <c r="B12" s="6" t="s">
        <v>20</v>
      </c>
      <c r="C12" s="10" t="s">
        <v>9</v>
      </c>
      <c r="D12" s="10" t="s">
        <v>9</v>
      </c>
      <c r="E12" s="7">
        <v>2298070</v>
      </c>
      <c r="F12" s="7">
        <v>652972</v>
      </c>
      <c r="G12" s="7">
        <v>1601684</v>
      </c>
      <c r="H12" s="7">
        <v>1419616</v>
      </c>
      <c r="I12" s="7">
        <v>156992</v>
      </c>
      <c r="J12" s="7">
        <v>6731</v>
      </c>
      <c r="K12" s="7">
        <v>28894</v>
      </c>
      <c r="L12" s="7">
        <v>43414</v>
      </c>
      <c r="M12" s="8">
        <f t="shared" si="0"/>
        <v>0.69696919589046458</v>
      </c>
      <c r="N12" s="7">
        <f t="shared" si="1"/>
        <v>1</v>
      </c>
    </row>
    <row r="13" spans="1:14" ht="14.1" customHeight="1" x14ac:dyDescent="0.25">
      <c r="A13" s="6" t="s">
        <v>14</v>
      </c>
      <c r="B13" s="6" t="s">
        <v>21</v>
      </c>
      <c r="C13" s="10" t="s">
        <v>9</v>
      </c>
      <c r="D13" s="10" t="s">
        <v>9</v>
      </c>
      <c r="E13" s="7">
        <v>542627</v>
      </c>
      <c r="F13" s="7">
        <v>261637</v>
      </c>
      <c r="G13" s="7">
        <v>247626</v>
      </c>
      <c r="H13" s="7">
        <v>204585</v>
      </c>
      <c r="I13" s="7">
        <v>36758</v>
      </c>
      <c r="J13" s="7">
        <v>8046</v>
      </c>
      <c r="K13" s="7">
        <v>1447</v>
      </c>
      <c r="L13" s="7">
        <v>33364</v>
      </c>
      <c r="M13" s="8">
        <f t="shared" si="0"/>
        <v>0.45634662484542787</v>
      </c>
      <c r="N13" s="7">
        <f t="shared" si="1"/>
        <v>13</v>
      </c>
    </row>
    <row r="14" spans="1:14" ht="14.1" customHeight="1" x14ac:dyDescent="0.25">
      <c r="A14" s="6" t="s">
        <v>14</v>
      </c>
      <c r="B14" s="6" t="s">
        <v>22</v>
      </c>
      <c r="C14" s="10" t="s">
        <v>9</v>
      </c>
      <c r="D14" s="10" t="s">
        <v>9</v>
      </c>
      <c r="E14" s="7">
        <v>3920892</v>
      </c>
      <c r="F14" s="7">
        <v>3051070</v>
      </c>
      <c r="G14" s="7">
        <v>689971</v>
      </c>
      <c r="H14" s="7">
        <v>459749</v>
      </c>
      <c r="I14" s="7">
        <v>173766</v>
      </c>
      <c r="J14" s="7">
        <v>25105</v>
      </c>
      <c r="K14" s="7">
        <v>34013</v>
      </c>
      <c r="L14" s="7">
        <v>179851</v>
      </c>
      <c r="M14" s="8">
        <f t="shared" si="0"/>
        <v>0.17597296737579102</v>
      </c>
      <c r="N14" s="7">
        <f t="shared" si="1"/>
        <v>33</v>
      </c>
    </row>
    <row r="15" spans="1:14" ht="14.1" customHeight="1" x14ac:dyDescent="0.25">
      <c r="A15" s="6" t="s">
        <v>14</v>
      </c>
      <c r="B15" s="6" t="s">
        <v>23</v>
      </c>
      <c r="C15" s="10" t="s">
        <v>9</v>
      </c>
      <c r="D15" s="10" t="s">
        <v>9</v>
      </c>
      <c r="E15" s="7">
        <v>3052907</v>
      </c>
      <c r="F15" s="7">
        <v>1199183</v>
      </c>
      <c r="G15" s="7">
        <v>1716041</v>
      </c>
      <c r="H15" s="7">
        <v>1503407</v>
      </c>
      <c r="I15" s="7">
        <v>126883</v>
      </c>
      <c r="J15" s="7">
        <v>12008</v>
      </c>
      <c r="K15" s="7">
        <v>81457</v>
      </c>
      <c r="L15" s="7">
        <v>137683</v>
      </c>
      <c r="M15" s="8">
        <f t="shared" si="0"/>
        <v>0.56210064702265738</v>
      </c>
      <c r="N15" s="7">
        <f t="shared" si="1"/>
        <v>5</v>
      </c>
    </row>
    <row r="16" spans="1:14" ht="14.1" customHeight="1" x14ac:dyDescent="0.25">
      <c r="A16" s="6" t="s">
        <v>14</v>
      </c>
      <c r="B16" s="6" t="s">
        <v>55</v>
      </c>
      <c r="C16" s="10" t="s">
        <v>9</v>
      </c>
      <c r="D16" s="10" t="s">
        <v>9</v>
      </c>
      <c r="E16" s="7">
        <v>8605239</v>
      </c>
      <c r="F16" s="7">
        <v>3953017</v>
      </c>
      <c r="G16" s="7">
        <v>4413972</v>
      </c>
      <c r="H16" s="7">
        <v>3147605</v>
      </c>
      <c r="I16" s="7">
        <v>1121854</v>
      </c>
      <c r="J16" s="7">
        <v>116030</v>
      </c>
      <c r="K16" s="7">
        <v>72478</v>
      </c>
      <c r="L16" s="7">
        <v>238250</v>
      </c>
      <c r="M16" s="8">
        <f t="shared" si="0"/>
        <v>0.51294008219876286</v>
      </c>
      <c r="N16" s="7">
        <f t="shared" si="1"/>
        <v>8</v>
      </c>
    </row>
    <row r="17" spans="1:14" ht="14.1" customHeight="1" x14ac:dyDescent="0.25">
      <c r="A17" s="6" t="s">
        <v>14</v>
      </c>
      <c r="B17" s="6" t="s">
        <v>25</v>
      </c>
      <c r="C17" s="10" t="s">
        <v>9</v>
      </c>
      <c r="D17" s="10" t="s">
        <v>9</v>
      </c>
      <c r="E17" s="7">
        <v>1448661</v>
      </c>
      <c r="F17" s="7">
        <v>713125</v>
      </c>
      <c r="G17" s="7">
        <v>708077</v>
      </c>
      <c r="H17" s="7">
        <v>554327</v>
      </c>
      <c r="I17" s="7">
        <v>151578</v>
      </c>
      <c r="J17" s="7">
        <v>4647</v>
      </c>
      <c r="K17" s="7">
        <v>3119</v>
      </c>
      <c r="L17" s="7">
        <v>27459</v>
      </c>
      <c r="M17" s="8">
        <f t="shared" si="0"/>
        <v>0.48878032886921097</v>
      </c>
      <c r="N17" s="7">
        <f t="shared" si="1"/>
        <v>11</v>
      </c>
    </row>
    <row r="18" spans="1:14" ht="14.1" customHeight="1" x14ac:dyDescent="0.25">
      <c r="A18" s="6" t="s">
        <v>14</v>
      </c>
      <c r="B18" s="6" t="s">
        <v>26</v>
      </c>
      <c r="C18" s="10" t="s">
        <v>9</v>
      </c>
      <c r="D18" s="10" t="s">
        <v>9</v>
      </c>
      <c r="E18" s="7">
        <v>4663032</v>
      </c>
      <c r="F18" s="7">
        <v>3008401</v>
      </c>
      <c r="G18" s="7">
        <v>1580027</v>
      </c>
      <c r="H18" s="7">
        <v>1336521</v>
      </c>
      <c r="I18" s="7">
        <v>207427</v>
      </c>
      <c r="J18" s="7">
        <v>39017</v>
      </c>
      <c r="K18" s="7">
        <v>5189</v>
      </c>
      <c r="L18" s="7">
        <v>74604</v>
      </c>
      <c r="M18" s="8">
        <f t="shared" si="0"/>
        <v>0.33884112311474596</v>
      </c>
      <c r="N18" s="7">
        <f t="shared" si="1"/>
        <v>23</v>
      </c>
    </row>
    <row r="19" spans="1:14" ht="14.1" customHeight="1" x14ac:dyDescent="0.25">
      <c r="A19" s="6" t="s">
        <v>14</v>
      </c>
      <c r="B19" s="6" t="s">
        <v>27</v>
      </c>
      <c r="C19" s="10" t="s">
        <v>9</v>
      </c>
      <c r="D19" s="10" t="s">
        <v>9</v>
      </c>
      <c r="E19" s="7">
        <v>3079649</v>
      </c>
      <c r="F19" s="7">
        <v>2405971</v>
      </c>
      <c r="G19" s="7">
        <v>626078</v>
      </c>
      <c r="H19" s="7">
        <v>375051</v>
      </c>
      <c r="I19" s="7">
        <v>229565</v>
      </c>
      <c r="J19" s="7">
        <v>24945</v>
      </c>
      <c r="K19" s="7">
        <v>996</v>
      </c>
      <c r="L19" s="7">
        <v>47600</v>
      </c>
      <c r="M19" s="8">
        <f t="shared" si="0"/>
        <v>0.20329524565948912</v>
      </c>
      <c r="N19" s="7">
        <f t="shared" si="1"/>
        <v>32</v>
      </c>
    </row>
    <row r="20" spans="1:14" ht="14.1" customHeight="1" x14ac:dyDescent="0.25">
      <c r="A20" s="6" t="s">
        <v>14</v>
      </c>
      <c r="B20" s="6" t="s">
        <v>28</v>
      </c>
      <c r="C20" s="10" t="s">
        <v>9</v>
      </c>
      <c r="D20" s="10" t="s">
        <v>9</v>
      </c>
      <c r="E20" s="7">
        <v>2235591</v>
      </c>
      <c r="F20" s="7">
        <v>1555733</v>
      </c>
      <c r="G20" s="7">
        <v>651325</v>
      </c>
      <c r="H20" s="7">
        <v>484083</v>
      </c>
      <c r="I20" s="7">
        <v>147942</v>
      </c>
      <c r="J20" s="7">
        <v>21725</v>
      </c>
      <c r="K20" s="7">
        <v>1885</v>
      </c>
      <c r="L20" s="7">
        <v>28533</v>
      </c>
      <c r="M20" s="8">
        <f t="shared" si="0"/>
        <v>0.29134354181959043</v>
      </c>
      <c r="N20" s="7">
        <f t="shared" si="1"/>
        <v>28</v>
      </c>
    </row>
    <row r="21" spans="1:14" ht="14.1" customHeight="1" x14ac:dyDescent="0.25">
      <c r="A21" s="6" t="s">
        <v>14</v>
      </c>
      <c r="B21" s="6" t="s">
        <v>29</v>
      </c>
      <c r="C21" s="10" t="s">
        <v>9</v>
      </c>
      <c r="D21" s="10" t="s">
        <v>9</v>
      </c>
      <c r="E21" s="7">
        <v>6322002</v>
      </c>
      <c r="F21" s="7">
        <v>3402027</v>
      </c>
      <c r="G21" s="7">
        <v>2798272</v>
      </c>
      <c r="H21" s="7">
        <v>2605060</v>
      </c>
      <c r="I21" s="7">
        <v>172487</v>
      </c>
      <c r="J21" s="7">
        <v>23276</v>
      </c>
      <c r="K21" s="7">
        <v>8180</v>
      </c>
      <c r="L21" s="7">
        <v>121703</v>
      </c>
      <c r="M21" s="8">
        <f t="shared" si="0"/>
        <v>0.44262434589549321</v>
      </c>
      <c r="N21" s="7">
        <f t="shared" si="1"/>
        <v>16</v>
      </c>
    </row>
    <row r="22" spans="1:14" ht="14.1" customHeight="1" x14ac:dyDescent="0.25">
      <c r="A22" s="6" t="s">
        <v>14</v>
      </c>
      <c r="B22" s="6" t="s">
        <v>30</v>
      </c>
      <c r="C22" s="10" t="s">
        <v>9</v>
      </c>
      <c r="D22" s="10" t="s">
        <v>9</v>
      </c>
      <c r="E22" s="7">
        <v>13096686</v>
      </c>
      <c r="F22" s="7">
        <v>7178186</v>
      </c>
      <c r="G22" s="7">
        <v>5196837</v>
      </c>
      <c r="H22" s="7">
        <v>4081812</v>
      </c>
      <c r="I22" s="7">
        <v>622196</v>
      </c>
      <c r="J22" s="7">
        <v>130252</v>
      </c>
      <c r="K22" s="7">
        <v>383501</v>
      </c>
      <c r="L22" s="7">
        <v>721663</v>
      </c>
      <c r="M22" s="8">
        <f t="shared" si="0"/>
        <v>0.3968054972074615</v>
      </c>
      <c r="N22" s="7">
        <f t="shared" si="1"/>
        <v>19</v>
      </c>
    </row>
    <row r="23" spans="1:14" ht="14.1" customHeight="1" x14ac:dyDescent="0.25">
      <c r="A23" s="6" t="s">
        <v>14</v>
      </c>
      <c r="B23" s="6" t="s">
        <v>31</v>
      </c>
      <c r="C23" s="10" t="s">
        <v>9</v>
      </c>
      <c r="D23" s="10" t="s">
        <v>9</v>
      </c>
      <c r="E23" s="7">
        <v>3985667</v>
      </c>
      <c r="F23" s="7">
        <v>2868755</v>
      </c>
      <c r="G23" s="7">
        <v>1045874</v>
      </c>
      <c r="H23" s="7">
        <v>820508</v>
      </c>
      <c r="I23" s="7">
        <v>214513</v>
      </c>
      <c r="J23" s="7">
        <v>11821</v>
      </c>
      <c r="K23" s="7">
        <v>5012</v>
      </c>
      <c r="L23" s="7">
        <v>71038</v>
      </c>
      <c r="M23" s="8">
        <f t="shared" si="0"/>
        <v>0.26240877624748882</v>
      </c>
      <c r="N23" s="7">
        <f t="shared" si="1"/>
        <v>29</v>
      </c>
    </row>
    <row r="24" spans="1:14" ht="14.1" customHeight="1" x14ac:dyDescent="0.25">
      <c r="A24" s="6" t="s">
        <v>14</v>
      </c>
      <c r="B24" s="6" t="s">
        <v>32</v>
      </c>
      <c r="C24" s="10" t="s">
        <v>9</v>
      </c>
      <c r="D24" s="10" t="s">
        <v>9</v>
      </c>
      <c r="E24" s="7">
        <v>1555296</v>
      </c>
      <c r="F24" s="7">
        <v>960245</v>
      </c>
      <c r="G24" s="7">
        <v>531770</v>
      </c>
      <c r="H24" s="7">
        <v>417731</v>
      </c>
      <c r="I24" s="7">
        <v>110646</v>
      </c>
      <c r="J24" s="7">
        <v>7254</v>
      </c>
      <c r="K24" s="7">
        <v>1434</v>
      </c>
      <c r="L24" s="7">
        <v>63281</v>
      </c>
      <c r="M24" s="8">
        <f t="shared" si="0"/>
        <v>0.34190919284817811</v>
      </c>
      <c r="N24" s="7">
        <f t="shared" si="1"/>
        <v>22</v>
      </c>
    </row>
    <row r="25" spans="1:14" ht="14.1" customHeight="1" x14ac:dyDescent="0.25">
      <c r="A25" s="6" t="s">
        <v>14</v>
      </c>
      <c r="B25" s="6" t="s">
        <v>33</v>
      </c>
      <c r="C25" s="10" t="s">
        <v>9</v>
      </c>
      <c r="D25" s="10" t="s">
        <v>9</v>
      </c>
      <c r="E25" s="7">
        <v>920185</v>
      </c>
      <c r="F25" s="7">
        <v>538041</v>
      </c>
      <c r="G25" s="7">
        <v>373087</v>
      </c>
      <c r="H25" s="7">
        <v>285563</v>
      </c>
      <c r="I25" s="7">
        <v>88017</v>
      </c>
      <c r="J25" s="7">
        <v>4016</v>
      </c>
      <c r="K25" s="7">
        <v>414</v>
      </c>
      <c r="L25" s="7">
        <v>9057</v>
      </c>
      <c r="M25" s="8">
        <f t="shared" si="0"/>
        <v>0.40544781755842574</v>
      </c>
      <c r="N25" s="7">
        <f t="shared" si="1"/>
        <v>17</v>
      </c>
    </row>
    <row r="26" spans="1:14" ht="14.1" customHeight="1" x14ac:dyDescent="0.25">
      <c r="A26" s="6" t="s">
        <v>14</v>
      </c>
      <c r="B26" s="6" t="s">
        <v>34</v>
      </c>
      <c r="C26" s="10" t="s">
        <v>9</v>
      </c>
      <c r="D26" s="10" t="s">
        <v>9</v>
      </c>
      <c r="E26" s="7">
        <v>3834141</v>
      </c>
      <c r="F26" s="7">
        <v>1195606</v>
      </c>
      <c r="G26" s="7">
        <v>2528052</v>
      </c>
      <c r="H26" s="7">
        <v>2283483</v>
      </c>
      <c r="I26" s="7">
        <v>134830</v>
      </c>
      <c r="J26" s="7">
        <v>23133</v>
      </c>
      <c r="K26" s="7">
        <v>97452</v>
      </c>
      <c r="L26" s="7">
        <v>110483</v>
      </c>
      <c r="M26" s="8">
        <f t="shared" si="0"/>
        <v>0.65935290329698359</v>
      </c>
      <c r="N26" s="7">
        <f t="shared" si="1"/>
        <v>2</v>
      </c>
    </row>
    <row r="27" spans="1:14" ht="14.1" customHeight="1" x14ac:dyDescent="0.25">
      <c r="A27" s="6" t="s">
        <v>14</v>
      </c>
      <c r="B27" s="6" t="s">
        <v>35</v>
      </c>
      <c r="C27" s="10" t="s">
        <v>9</v>
      </c>
      <c r="D27" s="10" t="s">
        <v>9</v>
      </c>
      <c r="E27" s="7">
        <v>3438765</v>
      </c>
      <c r="F27" s="7">
        <v>2614096</v>
      </c>
      <c r="G27" s="7">
        <v>778654</v>
      </c>
      <c r="H27" s="7">
        <v>542188</v>
      </c>
      <c r="I27" s="7">
        <v>196657</v>
      </c>
      <c r="J27" s="7">
        <v>43138</v>
      </c>
      <c r="K27" s="7">
        <v>1545</v>
      </c>
      <c r="L27" s="7">
        <v>46015</v>
      </c>
      <c r="M27" s="8">
        <f t="shared" si="0"/>
        <v>0.22643419948731594</v>
      </c>
      <c r="N27" s="7">
        <f t="shared" si="1"/>
        <v>31</v>
      </c>
    </row>
    <row r="28" spans="1:14" ht="14.1" customHeight="1" x14ac:dyDescent="0.25">
      <c r="A28" s="6" t="s">
        <v>14</v>
      </c>
      <c r="B28" s="6" t="s">
        <v>36</v>
      </c>
      <c r="C28" s="10" t="s">
        <v>9</v>
      </c>
      <c r="D28" s="10" t="s">
        <v>9</v>
      </c>
      <c r="E28" s="7">
        <v>5076686</v>
      </c>
      <c r="F28" s="7">
        <v>3627261</v>
      </c>
      <c r="G28" s="7">
        <v>1266386</v>
      </c>
      <c r="H28" s="7">
        <v>1019968</v>
      </c>
      <c r="I28" s="7">
        <v>177091</v>
      </c>
      <c r="J28" s="7">
        <v>24367</v>
      </c>
      <c r="K28" s="7">
        <v>49532</v>
      </c>
      <c r="L28" s="7">
        <v>183039</v>
      </c>
      <c r="M28" s="8">
        <f t="shared" si="0"/>
        <v>0.24945131528717751</v>
      </c>
      <c r="N28" s="7">
        <f t="shared" si="1"/>
        <v>30</v>
      </c>
    </row>
    <row r="29" spans="1:14" ht="14.1" customHeight="1" x14ac:dyDescent="0.25">
      <c r="A29" s="6" t="s">
        <v>14</v>
      </c>
      <c r="B29" s="6" t="s">
        <v>76</v>
      </c>
      <c r="C29" s="10" t="s">
        <v>9</v>
      </c>
      <c r="D29" s="10" t="s">
        <v>9</v>
      </c>
      <c r="E29" s="7">
        <v>1404306</v>
      </c>
      <c r="F29" s="7">
        <v>738754</v>
      </c>
      <c r="G29" s="7">
        <v>637813</v>
      </c>
      <c r="H29" s="7">
        <v>573303</v>
      </c>
      <c r="I29" s="7">
        <v>61310</v>
      </c>
      <c r="J29" s="7">
        <v>5718</v>
      </c>
      <c r="K29" s="7">
        <v>1426</v>
      </c>
      <c r="L29" s="7">
        <v>27739</v>
      </c>
      <c r="M29" s="8">
        <f t="shared" si="0"/>
        <v>0.4541837747613412</v>
      </c>
      <c r="N29" s="7">
        <f t="shared" si="1"/>
        <v>14</v>
      </c>
    </row>
    <row r="30" spans="1:14" ht="14.1" customHeight="1" x14ac:dyDescent="0.25">
      <c r="A30" s="6" t="s">
        <v>14</v>
      </c>
      <c r="B30" s="6" t="s">
        <v>38</v>
      </c>
      <c r="C30" s="10" t="s">
        <v>9</v>
      </c>
      <c r="D30" s="10" t="s">
        <v>9</v>
      </c>
      <c r="E30" s="7">
        <v>874963</v>
      </c>
      <c r="F30" s="7">
        <v>451023</v>
      </c>
      <c r="G30" s="7">
        <v>404334</v>
      </c>
      <c r="H30" s="7">
        <v>332342</v>
      </c>
      <c r="I30" s="7">
        <v>63996</v>
      </c>
      <c r="J30" s="7">
        <v>8434</v>
      </c>
      <c r="K30" s="7">
        <v>2246</v>
      </c>
      <c r="L30" s="7">
        <v>19606</v>
      </c>
      <c r="M30" s="8">
        <f t="shared" si="0"/>
        <v>0.46211554088572887</v>
      </c>
      <c r="N30" s="7">
        <f t="shared" si="1"/>
        <v>12</v>
      </c>
    </row>
    <row r="31" spans="1:14" ht="14.1" customHeight="1" x14ac:dyDescent="0.25">
      <c r="A31" s="6" t="s">
        <v>14</v>
      </c>
      <c r="B31" s="6" t="s">
        <v>39</v>
      </c>
      <c r="C31" s="10" t="s">
        <v>9</v>
      </c>
      <c r="D31" s="10" t="s">
        <v>9</v>
      </c>
      <c r="E31" s="7">
        <v>2299360</v>
      </c>
      <c r="F31" s="7">
        <v>1406178</v>
      </c>
      <c r="G31" s="7">
        <v>859833</v>
      </c>
      <c r="H31" s="7">
        <v>715353</v>
      </c>
      <c r="I31" s="7">
        <v>130462</v>
      </c>
      <c r="J31" s="7">
        <v>9207</v>
      </c>
      <c r="K31" s="7">
        <v>12715</v>
      </c>
      <c r="L31" s="7">
        <v>33349</v>
      </c>
      <c r="M31" s="8">
        <f t="shared" si="0"/>
        <v>0.37394448890125948</v>
      </c>
      <c r="N31" s="7">
        <f t="shared" si="1"/>
        <v>21</v>
      </c>
    </row>
    <row r="32" spans="1:14" ht="14.1" customHeight="1" x14ac:dyDescent="0.25">
      <c r="A32" s="14" t="s">
        <v>14</v>
      </c>
      <c r="B32" s="14" t="s">
        <v>40</v>
      </c>
      <c r="C32" s="15" t="s">
        <v>9</v>
      </c>
      <c r="D32" s="15" t="s">
        <v>9</v>
      </c>
      <c r="E32" s="16">
        <v>2536844</v>
      </c>
      <c r="F32" s="16">
        <v>1152585</v>
      </c>
      <c r="G32" s="16">
        <v>1345548</v>
      </c>
      <c r="H32" s="16">
        <v>1148311</v>
      </c>
      <c r="I32" s="16">
        <v>195290</v>
      </c>
      <c r="J32" s="16">
        <v>12726</v>
      </c>
      <c r="K32" s="16">
        <v>2654</v>
      </c>
      <c r="L32" s="16">
        <v>38711</v>
      </c>
      <c r="M32" s="17">
        <f t="shared" si="0"/>
        <v>0.53040234243808448</v>
      </c>
      <c r="N32" s="16">
        <f t="shared" si="1"/>
        <v>7</v>
      </c>
    </row>
    <row r="33" spans="1:14" ht="14.1" customHeight="1" x14ac:dyDescent="0.25">
      <c r="A33" s="6" t="s">
        <v>14</v>
      </c>
      <c r="B33" s="6" t="s">
        <v>41</v>
      </c>
      <c r="C33" s="10" t="s">
        <v>9</v>
      </c>
      <c r="D33" s="10" t="s">
        <v>9</v>
      </c>
      <c r="E33" s="7">
        <v>2216969</v>
      </c>
      <c r="F33" s="7">
        <v>925481</v>
      </c>
      <c r="G33" s="7">
        <v>1250610</v>
      </c>
      <c r="H33" s="7">
        <v>1015636</v>
      </c>
      <c r="I33" s="7">
        <v>144635</v>
      </c>
      <c r="J33" s="7">
        <v>10647</v>
      </c>
      <c r="K33" s="7">
        <v>87395</v>
      </c>
      <c r="L33" s="7">
        <v>40878</v>
      </c>
      <c r="M33" s="8">
        <f t="shared" si="0"/>
        <v>0.56410802316135222</v>
      </c>
      <c r="N33" s="7">
        <f t="shared" si="1"/>
        <v>4</v>
      </c>
    </row>
    <row r="34" spans="1:14" ht="14.1" customHeight="1" x14ac:dyDescent="0.25">
      <c r="A34" s="6" t="s">
        <v>14</v>
      </c>
      <c r="B34" s="6" t="s">
        <v>42</v>
      </c>
      <c r="C34" s="10" t="s">
        <v>9</v>
      </c>
      <c r="D34" s="10" t="s">
        <v>9</v>
      </c>
      <c r="E34" s="7">
        <v>1891829</v>
      </c>
      <c r="F34" s="7">
        <v>1314521</v>
      </c>
      <c r="G34" s="7">
        <v>555359</v>
      </c>
      <c r="H34" s="7">
        <v>273511</v>
      </c>
      <c r="I34" s="7">
        <v>93801</v>
      </c>
      <c r="J34" s="7">
        <v>93728</v>
      </c>
      <c r="K34" s="7">
        <v>99666</v>
      </c>
      <c r="L34" s="7">
        <v>21949</v>
      </c>
      <c r="M34" s="8">
        <f t="shared" si="0"/>
        <v>0.29355665866206726</v>
      </c>
      <c r="N34" s="7">
        <f t="shared" si="1"/>
        <v>27</v>
      </c>
    </row>
    <row r="35" spans="1:14" ht="14.1" customHeight="1" x14ac:dyDescent="0.25">
      <c r="A35" s="6" t="s">
        <v>14</v>
      </c>
      <c r="B35" s="6" t="s">
        <v>43</v>
      </c>
      <c r="C35" s="10" t="s">
        <v>9</v>
      </c>
      <c r="D35" s="10" t="s">
        <v>9</v>
      </c>
      <c r="E35" s="7">
        <v>2753222</v>
      </c>
      <c r="F35" s="7">
        <v>1280777</v>
      </c>
      <c r="G35" s="7">
        <v>1409261</v>
      </c>
      <c r="H35" s="7">
        <v>1126543</v>
      </c>
      <c r="I35" s="7">
        <v>196125</v>
      </c>
      <c r="J35" s="7">
        <v>89859</v>
      </c>
      <c r="K35" s="7">
        <v>3595</v>
      </c>
      <c r="L35" s="7">
        <v>63184</v>
      </c>
      <c r="M35" s="8">
        <f t="shared" si="0"/>
        <v>0.51185883303271584</v>
      </c>
      <c r="N35" s="7">
        <f t="shared" si="1"/>
        <v>9</v>
      </c>
    </row>
    <row r="36" spans="1:14" ht="14.1" customHeight="1" x14ac:dyDescent="0.25">
      <c r="A36" s="6" t="s">
        <v>14</v>
      </c>
      <c r="B36" s="6" t="s">
        <v>44</v>
      </c>
      <c r="C36" s="10" t="s">
        <v>9</v>
      </c>
      <c r="D36" s="10" t="s">
        <v>9</v>
      </c>
      <c r="E36" s="7">
        <v>962646</v>
      </c>
      <c r="F36" s="7">
        <v>662162</v>
      </c>
      <c r="G36" s="7">
        <v>287095</v>
      </c>
      <c r="H36" s="7">
        <v>223078</v>
      </c>
      <c r="I36" s="7">
        <v>57798</v>
      </c>
      <c r="J36" s="7">
        <v>5778</v>
      </c>
      <c r="K36" s="7">
        <v>1032</v>
      </c>
      <c r="L36" s="7">
        <v>13389</v>
      </c>
      <c r="M36" s="8">
        <f t="shared" si="0"/>
        <v>0.2982352806743081</v>
      </c>
      <c r="N36" s="7">
        <f t="shared" si="1"/>
        <v>26</v>
      </c>
    </row>
    <row r="37" spans="1:14" ht="14.1" customHeight="1" x14ac:dyDescent="0.25">
      <c r="A37" s="6" t="s">
        <v>14</v>
      </c>
      <c r="B37" s="6" t="s">
        <v>77</v>
      </c>
      <c r="C37" s="10" t="s">
        <v>9</v>
      </c>
      <c r="D37" s="10" t="s">
        <v>9</v>
      </c>
      <c r="E37" s="7">
        <v>6908975</v>
      </c>
      <c r="F37" s="7">
        <v>4706335</v>
      </c>
      <c r="G37" s="7">
        <v>2120484</v>
      </c>
      <c r="H37" s="7">
        <v>1637344</v>
      </c>
      <c r="I37" s="7">
        <v>256490</v>
      </c>
      <c r="J37" s="7">
        <v>238647</v>
      </c>
      <c r="K37" s="7">
        <v>3726</v>
      </c>
      <c r="L37" s="7">
        <v>82156</v>
      </c>
      <c r="M37" s="8">
        <f t="shared" si="0"/>
        <v>0.30691730683639756</v>
      </c>
      <c r="N37" s="7">
        <f t="shared" si="1"/>
        <v>25</v>
      </c>
    </row>
    <row r="38" spans="1:14" ht="14.1" customHeight="1" x14ac:dyDescent="0.25">
      <c r="A38" s="6" t="s">
        <v>14</v>
      </c>
      <c r="B38" s="6" t="s">
        <v>46</v>
      </c>
      <c r="C38" s="10" t="s">
        <v>9</v>
      </c>
      <c r="D38" s="10" t="s">
        <v>9</v>
      </c>
      <c r="E38" s="7">
        <v>1658210</v>
      </c>
      <c r="F38" s="7">
        <v>893432</v>
      </c>
      <c r="G38" s="7">
        <v>747250</v>
      </c>
      <c r="H38" s="7">
        <v>651234</v>
      </c>
      <c r="I38" s="7">
        <v>85550</v>
      </c>
      <c r="J38" s="7">
        <v>11680</v>
      </c>
      <c r="K38" s="7">
        <v>6695</v>
      </c>
      <c r="L38" s="7">
        <v>17528</v>
      </c>
      <c r="M38" s="8">
        <f t="shared" si="0"/>
        <v>0.45063652975196145</v>
      </c>
      <c r="N38" s="7">
        <f t="shared" si="1"/>
        <v>15</v>
      </c>
    </row>
    <row r="39" spans="1:14" ht="14.1" customHeight="1" x14ac:dyDescent="0.25">
      <c r="A39" s="6" t="s">
        <v>14</v>
      </c>
      <c r="B39" s="6" t="s">
        <v>47</v>
      </c>
      <c r="C39" s="10" t="s">
        <v>9</v>
      </c>
      <c r="D39" s="10" t="s">
        <v>9</v>
      </c>
      <c r="E39" s="7">
        <v>1353610</v>
      </c>
      <c r="F39" s="7">
        <v>897786</v>
      </c>
      <c r="G39" s="7">
        <v>438329</v>
      </c>
      <c r="H39" s="7">
        <v>351915</v>
      </c>
      <c r="I39" s="7">
        <v>87066</v>
      </c>
      <c r="J39" s="7">
        <v>2650</v>
      </c>
      <c r="K39" s="7">
        <v>649</v>
      </c>
      <c r="L39" s="7">
        <v>17495</v>
      </c>
      <c r="M39" s="8">
        <f t="shared" si="0"/>
        <v>0.32382222353558265</v>
      </c>
      <c r="N39" s="7">
        <f t="shared" si="1"/>
        <v>24</v>
      </c>
    </row>
    <row r="40" spans="1:14" ht="14.1" customHeight="1" x14ac:dyDescent="0.25">
      <c r="C40" s="5"/>
      <c r="D40" s="5"/>
    </row>
  </sheetData>
  <mergeCells count="11">
    <mergeCell ref="A2:N2"/>
    <mergeCell ref="A3:N3"/>
    <mergeCell ref="A1:N1"/>
    <mergeCell ref="M5:M6"/>
    <mergeCell ref="N5:N6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workbookViewId="0">
      <selection activeCell="A2" sqref="A2:P2"/>
    </sheetView>
  </sheetViews>
  <sheetFormatPr baseColWidth="10" defaultColWidth="11.42578125" defaultRowHeight="14.1" customHeight="1" x14ac:dyDescent="0.25"/>
  <cols>
    <col min="1" max="1" width="21.42578125" style="18" customWidth="1"/>
    <col min="2" max="2" width="25" style="18" customWidth="1"/>
    <col min="3" max="3" width="11.28515625" style="18" customWidth="1"/>
    <col min="4" max="4" width="13.7109375" style="18" customWidth="1"/>
    <col min="5" max="8" width="11.42578125" style="18"/>
    <col min="9" max="9" width="15.85546875" style="18" customWidth="1"/>
    <col min="10" max="10" width="11.42578125" style="18"/>
    <col min="11" max="12" width="12.42578125" style="18" customWidth="1"/>
    <col min="13" max="13" width="15.140625" style="18" customWidth="1"/>
    <col min="14" max="14" width="12.28515625" style="18" customWidth="1"/>
    <col min="15" max="15" width="21.42578125" style="18" customWidth="1"/>
    <col min="16" max="16384" width="11.42578125" style="18"/>
  </cols>
  <sheetData>
    <row r="1" spans="1:16" ht="39.950000000000003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1" customHeight="1" x14ac:dyDescent="0.25">
      <c r="A2" s="47" t="s">
        <v>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4.1" customHeight="1" x14ac:dyDescent="0.25">
      <c r="A3" s="48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3.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2"/>
      <c r="N4" s="52"/>
    </row>
    <row r="5" spans="1:16" ht="20.25" customHeight="1" x14ac:dyDescent="0.25">
      <c r="A5" s="44" t="s">
        <v>14</v>
      </c>
      <c r="B5" s="45" t="s">
        <v>2</v>
      </c>
      <c r="C5" s="45" t="s">
        <v>3</v>
      </c>
      <c r="D5" s="45" t="s">
        <v>4</v>
      </c>
      <c r="E5" s="45" t="s">
        <v>58</v>
      </c>
      <c r="F5" s="49" t="s">
        <v>51</v>
      </c>
      <c r="G5" s="49"/>
      <c r="H5" s="49"/>
      <c r="I5" s="49"/>
      <c r="J5" s="49"/>
      <c r="K5" s="49"/>
      <c r="L5" s="49"/>
      <c r="M5" s="49" t="s">
        <v>52</v>
      </c>
      <c r="N5" s="49" t="s">
        <v>8</v>
      </c>
      <c r="O5" s="45" t="s">
        <v>69</v>
      </c>
      <c r="P5" s="43" t="s">
        <v>70</v>
      </c>
    </row>
    <row r="6" spans="1:16" ht="14.1" customHeight="1" x14ac:dyDescent="0.25">
      <c r="A6" s="44"/>
      <c r="B6" s="45"/>
      <c r="C6" s="45"/>
      <c r="D6" s="45"/>
      <c r="E6" s="45"/>
      <c r="F6" s="51" t="s">
        <v>59</v>
      </c>
      <c r="G6" s="51"/>
      <c r="H6" s="51"/>
      <c r="I6" s="51"/>
      <c r="J6" s="51"/>
      <c r="K6" s="51"/>
      <c r="L6" s="51"/>
      <c r="M6" s="50"/>
      <c r="N6" s="50"/>
      <c r="O6" s="45"/>
      <c r="P6" s="43"/>
    </row>
    <row r="7" spans="1:16" ht="32.25" customHeight="1" x14ac:dyDescent="0.25">
      <c r="A7" s="44"/>
      <c r="B7" s="45"/>
      <c r="C7" s="45"/>
      <c r="D7" s="45"/>
      <c r="E7" s="45"/>
      <c r="F7" s="11" t="s">
        <v>60</v>
      </c>
      <c r="G7" s="11" t="s">
        <v>61</v>
      </c>
      <c r="H7" s="11" t="s">
        <v>62</v>
      </c>
      <c r="I7" s="11" t="s">
        <v>63</v>
      </c>
      <c r="J7" s="11" t="s">
        <v>64</v>
      </c>
      <c r="K7" s="11" t="s">
        <v>65</v>
      </c>
      <c r="L7" s="11" t="s">
        <v>66</v>
      </c>
      <c r="M7" s="51"/>
      <c r="N7" s="51"/>
      <c r="O7" s="45"/>
      <c r="P7" s="43"/>
    </row>
    <row r="8" spans="1:16" ht="14.1" customHeight="1" x14ac:dyDescent="0.25">
      <c r="A8" s="6" t="s">
        <v>14</v>
      </c>
      <c r="B8" s="6" t="s">
        <v>67</v>
      </c>
      <c r="C8" s="10" t="s">
        <v>9</v>
      </c>
      <c r="D8" s="10" t="s">
        <v>9</v>
      </c>
      <c r="E8" s="7">
        <v>103263388</v>
      </c>
      <c r="F8" s="7">
        <v>48452418</v>
      </c>
      <c r="G8" s="7">
        <v>32087547</v>
      </c>
      <c r="H8" s="7">
        <v>5779620</v>
      </c>
      <c r="I8" s="7">
        <v>1085245</v>
      </c>
      <c r="J8" s="7">
        <v>7321217</v>
      </c>
      <c r="K8" s="7">
        <v>1898109</v>
      </c>
      <c r="L8" s="7">
        <v>1050728</v>
      </c>
      <c r="M8" s="7">
        <v>51402597</v>
      </c>
      <c r="N8" s="7">
        <v>3408373</v>
      </c>
      <c r="O8" s="8">
        <f>F8/E8</f>
        <v>0.46921197278555299</v>
      </c>
      <c r="P8" s="7"/>
    </row>
    <row r="9" spans="1:16" ht="14.1" customHeight="1" x14ac:dyDescent="0.25">
      <c r="A9" s="6" t="s">
        <v>14</v>
      </c>
      <c r="B9" s="6" t="s">
        <v>16</v>
      </c>
      <c r="C9" s="10" t="s">
        <v>9</v>
      </c>
      <c r="D9" s="10" t="s">
        <v>9</v>
      </c>
      <c r="E9" s="7">
        <v>1065416</v>
      </c>
      <c r="F9" s="7">
        <v>758160</v>
      </c>
      <c r="G9" s="7">
        <v>489275</v>
      </c>
      <c r="H9" s="7">
        <v>77643</v>
      </c>
      <c r="I9" s="7">
        <v>2453</v>
      </c>
      <c r="J9" s="7">
        <v>188554</v>
      </c>
      <c r="K9" s="7">
        <v>18345</v>
      </c>
      <c r="L9" s="7">
        <v>581</v>
      </c>
      <c r="M9" s="7">
        <v>287075</v>
      </c>
      <c r="N9" s="7">
        <v>20181</v>
      </c>
      <c r="O9" s="8">
        <f t="shared" ref="O9:O40" si="0">F9/E9</f>
        <v>0.71160936197691793</v>
      </c>
      <c r="P9" s="7">
        <f>_xlfn.RANK.EQ(O9,O$9:O$40,0)</f>
        <v>1</v>
      </c>
    </row>
    <row r="10" spans="1:16" ht="14.1" customHeight="1" x14ac:dyDescent="0.25">
      <c r="A10" s="6" t="s">
        <v>14</v>
      </c>
      <c r="B10" s="6" t="s">
        <v>17</v>
      </c>
      <c r="C10" s="10" t="s">
        <v>9</v>
      </c>
      <c r="D10" s="10" t="s">
        <v>9</v>
      </c>
      <c r="E10" s="7">
        <v>2844469</v>
      </c>
      <c r="F10" s="7">
        <v>1599017</v>
      </c>
      <c r="G10" s="7">
        <v>1230126</v>
      </c>
      <c r="H10" s="7">
        <v>120035</v>
      </c>
      <c r="I10" s="7">
        <v>11069</v>
      </c>
      <c r="J10" s="7">
        <v>123915</v>
      </c>
      <c r="K10" s="7">
        <v>76435</v>
      </c>
      <c r="L10" s="7">
        <v>57198</v>
      </c>
      <c r="M10" s="7">
        <v>1010654</v>
      </c>
      <c r="N10" s="7">
        <v>234798</v>
      </c>
      <c r="O10" s="8">
        <f t="shared" si="0"/>
        <v>0.56214956113074177</v>
      </c>
      <c r="P10" s="7">
        <f t="shared" ref="P10:P40" si="1">_xlfn.RANK.EQ(O10,O$9:O$40,0)</f>
        <v>13</v>
      </c>
    </row>
    <row r="11" spans="1:16" ht="14.1" customHeight="1" x14ac:dyDescent="0.25">
      <c r="A11" s="6" t="s">
        <v>14</v>
      </c>
      <c r="B11" s="6" t="s">
        <v>18</v>
      </c>
      <c r="C11" s="10" t="s">
        <v>9</v>
      </c>
      <c r="D11" s="10" t="s">
        <v>9</v>
      </c>
      <c r="E11" s="7">
        <v>512170</v>
      </c>
      <c r="F11" s="7">
        <v>326132</v>
      </c>
      <c r="G11" s="7">
        <v>216938</v>
      </c>
      <c r="H11" s="7">
        <v>69518</v>
      </c>
      <c r="I11" s="7">
        <v>8039</v>
      </c>
      <c r="J11" s="7">
        <v>30538</v>
      </c>
      <c r="K11" s="7">
        <v>7541</v>
      </c>
      <c r="L11" s="7">
        <v>411</v>
      </c>
      <c r="M11" s="7">
        <v>156923</v>
      </c>
      <c r="N11" s="7">
        <v>29115</v>
      </c>
      <c r="O11" s="8">
        <f t="shared" si="0"/>
        <v>0.63676513657574629</v>
      </c>
      <c r="P11" s="7">
        <f t="shared" si="1"/>
        <v>8</v>
      </c>
    </row>
    <row r="12" spans="1:16" ht="14.1" customHeight="1" x14ac:dyDescent="0.25">
      <c r="A12" s="6" t="s">
        <v>14</v>
      </c>
      <c r="B12" s="6" t="s">
        <v>19</v>
      </c>
      <c r="C12" s="10" t="s">
        <v>9</v>
      </c>
      <c r="D12" s="10" t="s">
        <v>9</v>
      </c>
      <c r="E12" s="7">
        <v>754730</v>
      </c>
      <c r="F12" s="7">
        <v>439987</v>
      </c>
      <c r="G12" s="7">
        <v>218714</v>
      </c>
      <c r="H12" s="7">
        <v>55803</v>
      </c>
      <c r="I12" s="7">
        <v>28760</v>
      </c>
      <c r="J12" s="7">
        <v>140638</v>
      </c>
      <c r="K12" s="7">
        <v>3863</v>
      </c>
      <c r="L12" s="7">
        <v>445</v>
      </c>
      <c r="M12" s="7">
        <v>301824</v>
      </c>
      <c r="N12" s="7">
        <v>12919</v>
      </c>
      <c r="O12" s="8">
        <f t="shared" si="0"/>
        <v>0.58297271872060208</v>
      </c>
      <c r="P12" s="7">
        <f t="shared" si="1"/>
        <v>12</v>
      </c>
    </row>
    <row r="13" spans="1:16" ht="14.1" customHeight="1" x14ac:dyDescent="0.25">
      <c r="A13" s="6" t="s">
        <v>14</v>
      </c>
      <c r="B13" s="6" t="s">
        <v>20</v>
      </c>
      <c r="C13" s="10" t="s">
        <v>9</v>
      </c>
      <c r="D13" s="10" t="s">
        <v>9</v>
      </c>
      <c r="E13" s="7">
        <v>2495200</v>
      </c>
      <c r="F13" s="7">
        <v>1721774</v>
      </c>
      <c r="G13" s="7">
        <v>1476569</v>
      </c>
      <c r="H13" s="7">
        <v>164331</v>
      </c>
      <c r="I13" s="7">
        <v>6059</v>
      </c>
      <c r="J13" s="7">
        <v>37897</v>
      </c>
      <c r="K13" s="7">
        <v>50511</v>
      </c>
      <c r="L13" s="7">
        <v>23259</v>
      </c>
      <c r="M13" s="7">
        <v>723088</v>
      </c>
      <c r="N13" s="7">
        <v>50338</v>
      </c>
      <c r="O13" s="8">
        <f t="shared" si="0"/>
        <v>0.69003446617505615</v>
      </c>
      <c r="P13" s="7">
        <f t="shared" si="1"/>
        <v>4</v>
      </c>
    </row>
    <row r="14" spans="1:16" ht="14.1" customHeight="1" x14ac:dyDescent="0.25">
      <c r="A14" s="6" t="s">
        <v>14</v>
      </c>
      <c r="B14" s="6" t="s">
        <v>21</v>
      </c>
      <c r="C14" s="10" t="s">
        <v>9</v>
      </c>
      <c r="D14" s="10" t="s">
        <v>9</v>
      </c>
      <c r="E14" s="7">
        <v>567996</v>
      </c>
      <c r="F14" s="7">
        <v>397103</v>
      </c>
      <c r="G14" s="7">
        <v>225273</v>
      </c>
      <c r="H14" s="7">
        <v>37170</v>
      </c>
      <c r="I14" s="7">
        <v>8620</v>
      </c>
      <c r="J14" s="7">
        <v>127075</v>
      </c>
      <c r="K14" s="7">
        <v>6049</v>
      </c>
      <c r="L14" s="7">
        <v>1133</v>
      </c>
      <c r="M14" s="7">
        <v>149485</v>
      </c>
      <c r="N14" s="7">
        <v>21408</v>
      </c>
      <c r="O14" s="8">
        <f t="shared" si="0"/>
        <v>0.69912992345016511</v>
      </c>
      <c r="P14" s="7">
        <f t="shared" si="1"/>
        <v>2</v>
      </c>
    </row>
    <row r="15" spans="1:16" ht="14.1" customHeight="1" x14ac:dyDescent="0.25">
      <c r="A15" s="6" t="s">
        <v>14</v>
      </c>
      <c r="B15" s="6" t="s">
        <v>22</v>
      </c>
      <c r="C15" s="10" t="s">
        <v>9</v>
      </c>
      <c r="D15" s="10" t="s">
        <v>9</v>
      </c>
      <c r="E15" s="7">
        <v>4293459</v>
      </c>
      <c r="F15" s="7">
        <v>861443</v>
      </c>
      <c r="G15" s="7">
        <v>398585</v>
      </c>
      <c r="H15" s="7">
        <v>168851</v>
      </c>
      <c r="I15" s="7">
        <v>28918</v>
      </c>
      <c r="J15" s="7">
        <v>195015</v>
      </c>
      <c r="K15" s="7">
        <v>27164</v>
      </c>
      <c r="L15" s="7">
        <v>48744</v>
      </c>
      <c r="M15" s="7">
        <v>3278815</v>
      </c>
      <c r="N15" s="7">
        <v>153201</v>
      </c>
      <c r="O15" s="8">
        <f t="shared" si="0"/>
        <v>0.20064078869741159</v>
      </c>
      <c r="P15" s="7">
        <f t="shared" si="1"/>
        <v>32</v>
      </c>
    </row>
    <row r="16" spans="1:16" ht="14.1" customHeight="1" x14ac:dyDescent="0.25">
      <c r="A16" s="6" t="s">
        <v>14</v>
      </c>
      <c r="B16" s="6" t="s">
        <v>23</v>
      </c>
      <c r="C16" s="10" t="s">
        <v>9</v>
      </c>
      <c r="D16" s="10" t="s">
        <v>9</v>
      </c>
      <c r="E16" s="7">
        <v>3241444</v>
      </c>
      <c r="F16" s="7">
        <v>1891460</v>
      </c>
      <c r="G16" s="7">
        <v>1539949</v>
      </c>
      <c r="H16" s="7">
        <v>129742</v>
      </c>
      <c r="I16" s="7">
        <v>12470</v>
      </c>
      <c r="J16" s="7">
        <v>86086</v>
      </c>
      <c r="K16" s="7">
        <v>89704</v>
      </c>
      <c r="L16" s="7">
        <v>67086</v>
      </c>
      <c r="M16" s="7">
        <v>1165736</v>
      </c>
      <c r="N16" s="7">
        <v>184248</v>
      </c>
      <c r="O16" s="8">
        <f t="shared" si="0"/>
        <v>0.58352388626797191</v>
      </c>
      <c r="P16" s="7">
        <f t="shared" si="1"/>
        <v>11</v>
      </c>
    </row>
    <row r="17" spans="1:16" ht="14.1" customHeight="1" x14ac:dyDescent="0.25">
      <c r="A17" s="6" t="s">
        <v>14</v>
      </c>
      <c r="B17" s="6" t="s">
        <v>55</v>
      </c>
      <c r="C17" s="10" t="s">
        <v>9</v>
      </c>
      <c r="D17" s="10" t="s">
        <v>9</v>
      </c>
      <c r="E17" s="7">
        <v>8720916</v>
      </c>
      <c r="F17" s="7">
        <v>4675210</v>
      </c>
      <c r="G17" s="7">
        <v>3034181</v>
      </c>
      <c r="H17" s="7">
        <v>1044556</v>
      </c>
      <c r="I17" s="7">
        <v>108590</v>
      </c>
      <c r="J17" s="7">
        <v>182812</v>
      </c>
      <c r="K17" s="7">
        <v>413663</v>
      </c>
      <c r="L17" s="7">
        <v>15541</v>
      </c>
      <c r="M17" s="7">
        <v>3719053</v>
      </c>
      <c r="N17" s="7">
        <v>326653</v>
      </c>
      <c r="O17" s="8">
        <f t="shared" si="0"/>
        <v>0.53609162156819301</v>
      </c>
      <c r="P17" s="7">
        <f t="shared" si="1"/>
        <v>14</v>
      </c>
    </row>
    <row r="18" spans="1:16" ht="14.1" customHeight="1" x14ac:dyDescent="0.25">
      <c r="A18" s="6" t="s">
        <v>14</v>
      </c>
      <c r="B18" s="6" t="s">
        <v>25</v>
      </c>
      <c r="C18" s="10" t="s">
        <v>9</v>
      </c>
      <c r="D18" s="10" t="s">
        <v>9</v>
      </c>
      <c r="E18" s="7">
        <v>1509117</v>
      </c>
      <c r="F18" s="7">
        <v>756419</v>
      </c>
      <c r="G18" s="7">
        <v>539779</v>
      </c>
      <c r="H18" s="7">
        <v>154233</v>
      </c>
      <c r="I18" s="7">
        <v>5543</v>
      </c>
      <c r="J18" s="7">
        <v>57051</v>
      </c>
      <c r="K18" s="7">
        <v>8566</v>
      </c>
      <c r="L18" s="7">
        <v>3312</v>
      </c>
      <c r="M18" s="7">
        <v>725011</v>
      </c>
      <c r="N18" s="7">
        <v>27687</v>
      </c>
      <c r="O18" s="8">
        <f t="shared" si="0"/>
        <v>0.50123284013101699</v>
      </c>
      <c r="P18" s="7">
        <f t="shared" si="1"/>
        <v>18</v>
      </c>
    </row>
    <row r="19" spans="1:16" ht="14.1" customHeight="1" x14ac:dyDescent="0.25">
      <c r="A19" s="6" t="s">
        <v>14</v>
      </c>
      <c r="B19" s="6" t="s">
        <v>26</v>
      </c>
      <c r="C19" s="10" t="s">
        <v>9</v>
      </c>
      <c r="D19" s="10" t="s">
        <v>9</v>
      </c>
      <c r="E19" s="7">
        <v>4893812</v>
      </c>
      <c r="F19" s="7">
        <v>2422288</v>
      </c>
      <c r="G19" s="7">
        <v>1431177</v>
      </c>
      <c r="H19" s="7">
        <v>229797</v>
      </c>
      <c r="I19" s="7">
        <v>40215</v>
      </c>
      <c r="J19" s="7">
        <v>684955</v>
      </c>
      <c r="K19" s="7">
        <v>57978</v>
      </c>
      <c r="L19" s="7">
        <v>2616</v>
      </c>
      <c r="M19" s="7">
        <v>2393341</v>
      </c>
      <c r="N19" s="7">
        <v>78183</v>
      </c>
      <c r="O19" s="8">
        <f t="shared" si="0"/>
        <v>0.49496956564739308</v>
      </c>
      <c r="P19" s="7">
        <f t="shared" si="1"/>
        <v>20</v>
      </c>
    </row>
    <row r="20" spans="1:16" ht="14.1" customHeight="1" x14ac:dyDescent="0.25">
      <c r="A20" s="6" t="s">
        <v>14</v>
      </c>
      <c r="B20" s="6" t="s">
        <v>27</v>
      </c>
      <c r="C20" s="10" t="s">
        <v>9</v>
      </c>
      <c r="D20" s="10" t="s">
        <v>9</v>
      </c>
      <c r="E20" s="7">
        <v>3115202</v>
      </c>
      <c r="F20" s="7">
        <v>738033</v>
      </c>
      <c r="G20" s="7">
        <v>366036</v>
      </c>
      <c r="H20" s="7">
        <v>238823</v>
      </c>
      <c r="I20" s="7">
        <v>24097</v>
      </c>
      <c r="J20" s="7">
        <v>95071</v>
      </c>
      <c r="K20" s="7">
        <v>19053</v>
      </c>
      <c r="L20" s="7">
        <v>3340</v>
      </c>
      <c r="M20" s="7">
        <v>2307777</v>
      </c>
      <c r="N20" s="7">
        <v>69392</v>
      </c>
      <c r="O20" s="8">
        <f t="shared" si="0"/>
        <v>0.23691336869968624</v>
      </c>
      <c r="P20" s="7">
        <f t="shared" si="1"/>
        <v>30</v>
      </c>
    </row>
    <row r="21" spans="1:16" ht="14.1" customHeight="1" x14ac:dyDescent="0.25">
      <c r="A21" s="6" t="s">
        <v>14</v>
      </c>
      <c r="B21" s="6" t="s">
        <v>28</v>
      </c>
      <c r="C21" s="10" t="s">
        <v>9</v>
      </c>
      <c r="D21" s="10" t="s">
        <v>9</v>
      </c>
      <c r="E21" s="7">
        <v>2345514</v>
      </c>
      <c r="F21" s="7">
        <v>849191</v>
      </c>
      <c r="G21" s="7">
        <v>444146</v>
      </c>
      <c r="H21" s="7">
        <v>157918</v>
      </c>
      <c r="I21" s="7">
        <v>22259</v>
      </c>
      <c r="J21" s="7">
        <v>214960</v>
      </c>
      <c r="K21" s="7">
        <v>16733</v>
      </c>
      <c r="L21" s="7">
        <v>4619</v>
      </c>
      <c r="M21" s="7">
        <v>1456919</v>
      </c>
      <c r="N21" s="7">
        <v>39404</v>
      </c>
      <c r="O21" s="8">
        <f t="shared" si="0"/>
        <v>0.36204900077339125</v>
      </c>
      <c r="P21" s="7">
        <f t="shared" si="1"/>
        <v>26</v>
      </c>
    </row>
    <row r="22" spans="1:16" ht="14.1" customHeight="1" x14ac:dyDescent="0.25">
      <c r="A22" s="6" t="s">
        <v>14</v>
      </c>
      <c r="B22" s="6" t="s">
        <v>29</v>
      </c>
      <c r="C22" s="10" t="s">
        <v>9</v>
      </c>
      <c r="D22" s="10" t="s">
        <v>9</v>
      </c>
      <c r="E22" s="7">
        <v>6752113</v>
      </c>
      <c r="F22" s="7">
        <v>3461514</v>
      </c>
      <c r="G22" s="7">
        <v>2720246</v>
      </c>
      <c r="H22" s="7">
        <v>184938</v>
      </c>
      <c r="I22" s="7">
        <v>21772</v>
      </c>
      <c r="J22" s="7">
        <v>412128</v>
      </c>
      <c r="K22" s="7">
        <v>162272</v>
      </c>
      <c r="L22" s="7">
        <v>11123</v>
      </c>
      <c r="M22" s="7">
        <v>3027795</v>
      </c>
      <c r="N22" s="7">
        <v>262804</v>
      </c>
      <c r="O22" s="8">
        <f t="shared" si="0"/>
        <v>0.51265640844577098</v>
      </c>
      <c r="P22" s="7">
        <f t="shared" si="1"/>
        <v>16</v>
      </c>
    </row>
    <row r="23" spans="1:16" ht="14.1" customHeight="1" x14ac:dyDescent="0.25">
      <c r="A23" s="6" t="s">
        <v>14</v>
      </c>
      <c r="B23" s="6" t="s">
        <v>30</v>
      </c>
      <c r="C23" s="10" t="s">
        <v>9</v>
      </c>
      <c r="D23" s="10" t="s">
        <v>9</v>
      </c>
      <c r="E23" s="7">
        <v>14007495</v>
      </c>
      <c r="F23" s="7">
        <v>5936128</v>
      </c>
      <c r="G23" s="7">
        <v>4128554</v>
      </c>
      <c r="H23" s="7">
        <v>608231</v>
      </c>
      <c r="I23" s="7">
        <v>129810</v>
      </c>
      <c r="J23" s="7">
        <v>463682</v>
      </c>
      <c r="K23" s="7">
        <v>235057</v>
      </c>
      <c r="L23" s="7">
        <v>428070</v>
      </c>
      <c r="M23" s="7">
        <v>7375728</v>
      </c>
      <c r="N23" s="7">
        <v>695639</v>
      </c>
      <c r="O23" s="8">
        <f t="shared" si="0"/>
        <v>0.42378226799295665</v>
      </c>
      <c r="P23" s="7">
        <f t="shared" si="1"/>
        <v>22</v>
      </c>
    </row>
    <row r="24" spans="1:16" ht="14.1" customHeight="1" x14ac:dyDescent="0.25">
      <c r="A24" s="6" t="s">
        <v>14</v>
      </c>
      <c r="B24" s="6" t="s">
        <v>31</v>
      </c>
      <c r="C24" s="10" t="s">
        <v>9</v>
      </c>
      <c r="D24" s="10" t="s">
        <v>9</v>
      </c>
      <c r="E24" s="7">
        <v>3966073</v>
      </c>
      <c r="F24" s="7">
        <v>1084374</v>
      </c>
      <c r="G24" s="7">
        <v>746626</v>
      </c>
      <c r="H24" s="7">
        <v>223990</v>
      </c>
      <c r="I24" s="7">
        <v>12057</v>
      </c>
      <c r="J24" s="7">
        <v>88652</v>
      </c>
      <c r="K24" s="7">
        <v>27024</v>
      </c>
      <c r="L24" s="7">
        <v>2265</v>
      </c>
      <c r="M24" s="7">
        <v>2787423</v>
      </c>
      <c r="N24" s="7">
        <v>94276</v>
      </c>
      <c r="O24" s="8">
        <f t="shared" si="0"/>
        <v>0.27341251661278043</v>
      </c>
      <c r="P24" s="7">
        <f t="shared" si="1"/>
        <v>29</v>
      </c>
    </row>
    <row r="25" spans="1:16" ht="14.1" customHeight="1" x14ac:dyDescent="0.25">
      <c r="A25" s="6" t="s">
        <v>14</v>
      </c>
      <c r="B25" s="6" t="s">
        <v>32</v>
      </c>
      <c r="C25" s="10" t="s">
        <v>9</v>
      </c>
      <c r="D25" s="10" t="s">
        <v>9</v>
      </c>
      <c r="E25" s="7">
        <v>1612899</v>
      </c>
      <c r="F25" s="7">
        <v>661544</v>
      </c>
      <c r="G25" s="7">
        <v>415484</v>
      </c>
      <c r="H25" s="7">
        <v>109180</v>
      </c>
      <c r="I25" s="7">
        <v>7670</v>
      </c>
      <c r="J25" s="7">
        <v>119423</v>
      </c>
      <c r="K25" s="7">
        <v>18810</v>
      </c>
      <c r="L25" s="7">
        <v>742</v>
      </c>
      <c r="M25" s="7">
        <v>881496</v>
      </c>
      <c r="N25" s="7">
        <v>69859</v>
      </c>
      <c r="O25" s="8">
        <f t="shared" si="0"/>
        <v>0.41015835461488909</v>
      </c>
      <c r="P25" s="7">
        <f t="shared" si="1"/>
        <v>24</v>
      </c>
    </row>
    <row r="26" spans="1:16" ht="14.1" customHeight="1" x14ac:dyDescent="0.25">
      <c r="A26" s="6" t="s">
        <v>14</v>
      </c>
      <c r="B26" s="6" t="s">
        <v>33</v>
      </c>
      <c r="C26" s="10" t="s">
        <v>9</v>
      </c>
      <c r="D26" s="10" t="s">
        <v>9</v>
      </c>
      <c r="E26" s="7">
        <v>949684</v>
      </c>
      <c r="F26" s="7">
        <v>565790</v>
      </c>
      <c r="G26" s="7">
        <v>284446</v>
      </c>
      <c r="H26" s="7">
        <v>94712</v>
      </c>
      <c r="I26" s="7">
        <v>3615</v>
      </c>
      <c r="J26" s="7">
        <v>186323</v>
      </c>
      <c r="K26" s="7">
        <v>5677</v>
      </c>
      <c r="L26" s="7">
        <v>500</v>
      </c>
      <c r="M26" s="7">
        <v>363602</v>
      </c>
      <c r="N26" s="7">
        <v>20292</v>
      </c>
      <c r="O26" s="8">
        <f t="shared" si="0"/>
        <v>0.59576659183475766</v>
      </c>
      <c r="P26" s="7">
        <f t="shared" si="1"/>
        <v>10</v>
      </c>
    </row>
    <row r="27" spans="1:16" ht="14.1" customHeight="1" x14ac:dyDescent="0.25">
      <c r="A27" s="6" t="s">
        <v>14</v>
      </c>
      <c r="B27" s="6" t="s">
        <v>34</v>
      </c>
      <c r="C27" s="10" t="s">
        <v>9</v>
      </c>
      <c r="D27" s="10" t="s">
        <v>9</v>
      </c>
      <c r="E27" s="7">
        <v>4199292</v>
      </c>
      <c r="F27" s="7">
        <v>2904194</v>
      </c>
      <c r="G27" s="7">
        <v>2426951</v>
      </c>
      <c r="H27" s="7">
        <v>125472</v>
      </c>
      <c r="I27" s="7">
        <v>24027</v>
      </c>
      <c r="J27" s="7">
        <v>104529</v>
      </c>
      <c r="K27" s="7">
        <v>233620</v>
      </c>
      <c r="L27" s="7">
        <v>54408</v>
      </c>
      <c r="M27" s="7">
        <v>1179395</v>
      </c>
      <c r="N27" s="7">
        <v>115703</v>
      </c>
      <c r="O27" s="8">
        <f t="shared" si="0"/>
        <v>0.69159134444568271</v>
      </c>
      <c r="P27" s="7">
        <f t="shared" si="1"/>
        <v>3</v>
      </c>
    </row>
    <row r="28" spans="1:16" ht="14.1" customHeight="1" x14ac:dyDescent="0.25">
      <c r="A28" s="6" t="s">
        <v>14</v>
      </c>
      <c r="B28" s="6" t="s">
        <v>35</v>
      </c>
      <c r="C28" s="10" t="s">
        <v>9</v>
      </c>
      <c r="D28" s="10" t="s">
        <v>9</v>
      </c>
      <c r="E28" s="7">
        <v>3506821</v>
      </c>
      <c r="F28" s="7">
        <v>788688</v>
      </c>
      <c r="G28" s="7">
        <v>418237</v>
      </c>
      <c r="H28" s="7">
        <v>198957</v>
      </c>
      <c r="I28" s="7">
        <v>48209</v>
      </c>
      <c r="J28" s="7">
        <v>118652</v>
      </c>
      <c r="K28" s="7">
        <v>10989</v>
      </c>
      <c r="L28" s="7">
        <v>1786</v>
      </c>
      <c r="M28" s="7">
        <v>2656265</v>
      </c>
      <c r="N28" s="7">
        <v>61868</v>
      </c>
      <c r="O28" s="8">
        <f t="shared" si="0"/>
        <v>0.22490112840090784</v>
      </c>
      <c r="P28" s="7">
        <f t="shared" si="1"/>
        <v>31</v>
      </c>
    </row>
    <row r="29" spans="1:16" ht="14.1" customHeight="1" x14ac:dyDescent="0.25">
      <c r="A29" s="6" t="s">
        <v>14</v>
      </c>
      <c r="B29" s="6" t="s">
        <v>36</v>
      </c>
      <c r="C29" s="10" t="s">
        <v>9</v>
      </c>
      <c r="D29" s="10" t="s">
        <v>9</v>
      </c>
      <c r="E29" s="7">
        <v>5383133</v>
      </c>
      <c r="F29" s="7">
        <v>1831171</v>
      </c>
      <c r="G29" s="7">
        <v>1004986</v>
      </c>
      <c r="H29" s="7">
        <v>176837</v>
      </c>
      <c r="I29" s="7">
        <v>26444</v>
      </c>
      <c r="J29" s="7">
        <v>525659</v>
      </c>
      <c r="K29" s="7">
        <v>45981</v>
      </c>
      <c r="L29" s="7">
        <v>65384</v>
      </c>
      <c r="M29" s="7">
        <v>3411052</v>
      </c>
      <c r="N29" s="7">
        <v>140910</v>
      </c>
      <c r="O29" s="8">
        <f t="shared" si="0"/>
        <v>0.34016826260841038</v>
      </c>
      <c r="P29" s="7">
        <f t="shared" si="1"/>
        <v>28</v>
      </c>
    </row>
    <row r="30" spans="1:16" ht="14.1" customHeight="1" x14ac:dyDescent="0.25">
      <c r="A30" s="6" t="s">
        <v>14</v>
      </c>
      <c r="B30" s="6" t="s">
        <v>68</v>
      </c>
      <c r="C30" s="10" t="s">
        <v>9</v>
      </c>
      <c r="D30" s="10" t="s">
        <v>9</v>
      </c>
      <c r="E30" s="7">
        <v>1598139</v>
      </c>
      <c r="F30" s="7">
        <v>808068</v>
      </c>
      <c r="G30" s="7">
        <v>628679</v>
      </c>
      <c r="H30" s="7">
        <v>62367</v>
      </c>
      <c r="I30" s="7">
        <v>5769</v>
      </c>
      <c r="J30" s="7">
        <v>90030</v>
      </c>
      <c r="K30" s="7">
        <v>34608</v>
      </c>
      <c r="L30" s="7">
        <v>310</v>
      </c>
      <c r="M30" s="7">
        <v>738539</v>
      </c>
      <c r="N30" s="7">
        <v>51532</v>
      </c>
      <c r="O30" s="8">
        <f t="shared" si="0"/>
        <v>0.50563061160512324</v>
      </c>
      <c r="P30" s="7">
        <f t="shared" si="1"/>
        <v>17</v>
      </c>
    </row>
    <row r="31" spans="1:16" ht="14.1" customHeight="1" x14ac:dyDescent="0.25">
      <c r="A31" s="6" t="s">
        <v>14</v>
      </c>
      <c r="B31" s="6" t="s">
        <v>38</v>
      </c>
      <c r="C31" s="10" t="s">
        <v>9</v>
      </c>
      <c r="D31" s="10" t="s">
        <v>9</v>
      </c>
      <c r="E31" s="7">
        <v>1135309</v>
      </c>
      <c r="F31" s="7">
        <v>522673</v>
      </c>
      <c r="G31" s="7">
        <v>396110</v>
      </c>
      <c r="H31" s="7">
        <v>71513</v>
      </c>
      <c r="I31" s="7">
        <v>7938</v>
      </c>
      <c r="J31" s="7">
        <v>36962</v>
      </c>
      <c r="K31" s="7">
        <v>14348</v>
      </c>
      <c r="L31" s="7">
        <v>1655</v>
      </c>
      <c r="M31" s="7">
        <v>470508</v>
      </c>
      <c r="N31" s="7">
        <v>142128</v>
      </c>
      <c r="O31" s="8">
        <f t="shared" si="0"/>
        <v>0.46037950901472641</v>
      </c>
      <c r="P31" s="7">
        <f t="shared" si="1"/>
        <v>21</v>
      </c>
    </row>
    <row r="32" spans="1:16" ht="14.1" customHeight="1" x14ac:dyDescent="0.25">
      <c r="A32" s="6" t="s">
        <v>14</v>
      </c>
      <c r="B32" s="6" t="s">
        <v>39</v>
      </c>
      <c r="C32" s="10" t="s">
        <v>9</v>
      </c>
      <c r="D32" s="10" t="s">
        <v>9</v>
      </c>
      <c r="E32" s="7">
        <v>2410414</v>
      </c>
      <c r="F32" s="7">
        <v>1204459</v>
      </c>
      <c r="G32" s="7">
        <v>770845</v>
      </c>
      <c r="H32" s="7">
        <v>136989</v>
      </c>
      <c r="I32" s="7">
        <v>9201</v>
      </c>
      <c r="J32" s="7">
        <v>257686</v>
      </c>
      <c r="K32" s="7">
        <v>46242</v>
      </c>
      <c r="L32" s="7">
        <v>10088</v>
      </c>
      <c r="M32" s="7">
        <v>1173609</v>
      </c>
      <c r="N32" s="7">
        <v>32346</v>
      </c>
      <c r="O32" s="8">
        <f t="shared" si="0"/>
        <v>0.49968967986412294</v>
      </c>
      <c r="P32" s="7">
        <f t="shared" si="1"/>
        <v>19</v>
      </c>
    </row>
    <row r="33" spans="1:16" ht="14.1" customHeight="1" x14ac:dyDescent="0.25">
      <c r="A33" s="14" t="s">
        <v>14</v>
      </c>
      <c r="B33" s="14" t="s">
        <v>40</v>
      </c>
      <c r="C33" s="15" t="s">
        <v>9</v>
      </c>
      <c r="D33" s="15" t="s">
        <v>9</v>
      </c>
      <c r="E33" s="16">
        <v>2608442</v>
      </c>
      <c r="F33" s="16">
        <v>1656214</v>
      </c>
      <c r="G33" s="16">
        <v>1078538</v>
      </c>
      <c r="H33" s="16">
        <v>203615</v>
      </c>
      <c r="I33" s="16">
        <v>13687</v>
      </c>
      <c r="J33" s="16">
        <v>357659</v>
      </c>
      <c r="K33" s="16">
        <v>35280</v>
      </c>
      <c r="L33" s="16">
        <v>2445</v>
      </c>
      <c r="M33" s="16">
        <v>863337</v>
      </c>
      <c r="N33" s="16">
        <v>88891</v>
      </c>
      <c r="O33" s="17">
        <f>F33/E33</f>
        <v>0.63494377103267008</v>
      </c>
      <c r="P33" s="16">
        <f t="shared" si="1"/>
        <v>9</v>
      </c>
    </row>
    <row r="34" spans="1:16" ht="14.1" customHeight="1" x14ac:dyDescent="0.25">
      <c r="A34" s="6" t="s">
        <v>14</v>
      </c>
      <c r="B34" s="6" t="s">
        <v>41</v>
      </c>
      <c r="C34" s="10" t="s">
        <v>9</v>
      </c>
      <c r="D34" s="10" t="s">
        <v>9</v>
      </c>
      <c r="E34" s="7">
        <v>2394861</v>
      </c>
      <c r="F34" s="7">
        <v>1595337</v>
      </c>
      <c r="G34" s="7">
        <v>1073297</v>
      </c>
      <c r="H34" s="7">
        <v>141124</v>
      </c>
      <c r="I34" s="7">
        <v>13943</v>
      </c>
      <c r="J34" s="7">
        <v>236092</v>
      </c>
      <c r="K34" s="7">
        <v>64204</v>
      </c>
      <c r="L34" s="7">
        <v>100751</v>
      </c>
      <c r="M34" s="7">
        <v>724783</v>
      </c>
      <c r="N34" s="7">
        <v>74741</v>
      </c>
      <c r="O34" s="8">
        <f t="shared" si="0"/>
        <v>0.66615014399583106</v>
      </c>
      <c r="P34" s="7">
        <f t="shared" si="1"/>
        <v>5</v>
      </c>
    </row>
    <row r="35" spans="1:16" ht="14.1" customHeight="1" x14ac:dyDescent="0.25">
      <c r="A35" s="6" t="s">
        <v>14</v>
      </c>
      <c r="B35" s="6" t="s">
        <v>42</v>
      </c>
      <c r="C35" s="10" t="s">
        <v>9</v>
      </c>
      <c r="D35" s="10" t="s">
        <v>9</v>
      </c>
      <c r="E35" s="7">
        <v>1989969</v>
      </c>
      <c r="F35" s="7">
        <v>1310978</v>
      </c>
      <c r="G35" s="7">
        <v>268728</v>
      </c>
      <c r="H35" s="7">
        <v>89349</v>
      </c>
      <c r="I35" s="7">
        <v>94681</v>
      </c>
      <c r="J35" s="7">
        <v>742553</v>
      </c>
      <c r="K35" s="7">
        <v>18470</v>
      </c>
      <c r="L35" s="7">
        <v>111083</v>
      </c>
      <c r="M35" s="7">
        <v>641447</v>
      </c>
      <c r="N35" s="7">
        <v>37544</v>
      </c>
      <c r="O35" s="8">
        <f t="shared" si="0"/>
        <v>0.65879317718014707</v>
      </c>
      <c r="P35" s="7">
        <f t="shared" si="1"/>
        <v>6</v>
      </c>
    </row>
    <row r="36" spans="1:16" ht="14.1" customHeight="1" x14ac:dyDescent="0.25">
      <c r="A36" s="6" t="s">
        <v>14</v>
      </c>
      <c r="B36" s="6" t="s">
        <v>43</v>
      </c>
      <c r="C36" s="10" t="s">
        <v>9</v>
      </c>
      <c r="D36" s="10" t="s">
        <v>9</v>
      </c>
      <c r="E36" s="7">
        <v>3024238</v>
      </c>
      <c r="F36" s="7">
        <v>1958143</v>
      </c>
      <c r="G36" s="7">
        <v>1221271</v>
      </c>
      <c r="H36" s="7">
        <v>197675</v>
      </c>
      <c r="I36" s="7">
        <v>93805</v>
      </c>
      <c r="J36" s="7">
        <v>399477</v>
      </c>
      <c r="K36" s="7">
        <v>59197</v>
      </c>
      <c r="L36" s="7">
        <v>14427</v>
      </c>
      <c r="M36" s="7">
        <v>960394</v>
      </c>
      <c r="N36" s="7">
        <v>105701</v>
      </c>
      <c r="O36" s="8">
        <f t="shared" si="0"/>
        <v>0.64748310152838495</v>
      </c>
      <c r="P36" s="7">
        <f t="shared" si="1"/>
        <v>7</v>
      </c>
    </row>
    <row r="37" spans="1:16" ht="14.1" customHeight="1" x14ac:dyDescent="0.25">
      <c r="A37" s="6" t="s">
        <v>14</v>
      </c>
      <c r="B37" s="6" t="s">
        <v>44</v>
      </c>
      <c r="C37" s="10" t="s">
        <v>9</v>
      </c>
      <c r="D37" s="10" t="s">
        <v>9</v>
      </c>
      <c r="E37" s="7">
        <v>1068207</v>
      </c>
      <c r="F37" s="7">
        <v>373001</v>
      </c>
      <c r="G37" s="7">
        <v>210561</v>
      </c>
      <c r="H37" s="7">
        <v>59564</v>
      </c>
      <c r="I37" s="7">
        <v>4522</v>
      </c>
      <c r="J37" s="7">
        <v>93217</v>
      </c>
      <c r="K37" s="7">
        <v>6330</v>
      </c>
      <c r="L37" s="7">
        <v>1640</v>
      </c>
      <c r="M37" s="7">
        <v>678029</v>
      </c>
      <c r="N37" s="7">
        <v>17177</v>
      </c>
      <c r="O37" s="8">
        <f t="shared" si="0"/>
        <v>0.3491841937002847</v>
      </c>
      <c r="P37" s="7">
        <f t="shared" si="1"/>
        <v>27</v>
      </c>
    </row>
    <row r="38" spans="1:16" ht="14.1" customHeight="1" x14ac:dyDescent="0.25">
      <c r="A38" s="6" t="s">
        <v>14</v>
      </c>
      <c r="B38" s="6" t="s">
        <v>45</v>
      </c>
      <c r="C38" s="10" t="s">
        <v>9</v>
      </c>
      <c r="D38" s="10" t="s">
        <v>9</v>
      </c>
      <c r="E38" s="7">
        <v>7110214</v>
      </c>
      <c r="F38" s="7">
        <v>2815293</v>
      </c>
      <c r="G38" s="7">
        <v>1635923</v>
      </c>
      <c r="H38" s="7">
        <v>270483</v>
      </c>
      <c r="I38" s="7">
        <v>246238</v>
      </c>
      <c r="J38" s="7">
        <v>634099</v>
      </c>
      <c r="K38" s="7">
        <v>52014</v>
      </c>
      <c r="L38" s="7">
        <v>10765</v>
      </c>
      <c r="M38" s="7">
        <v>4206502</v>
      </c>
      <c r="N38" s="7">
        <v>88419</v>
      </c>
      <c r="O38" s="8">
        <f t="shared" si="0"/>
        <v>0.3959505297590199</v>
      </c>
      <c r="P38" s="7">
        <f t="shared" si="1"/>
        <v>25</v>
      </c>
    </row>
    <row r="39" spans="1:16" ht="14.1" customHeight="1" x14ac:dyDescent="0.25">
      <c r="A39" s="6" t="s">
        <v>14</v>
      </c>
      <c r="B39" s="6" t="s">
        <v>46</v>
      </c>
      <c r="C39" s="10" t="s">
        <v>9</v>
      </c>
      <c r="D39" s="10" t="s">
        <v>9</v>
      </c>
      <c r="E39" s="7">
        <v>1818948</v>
      </c>
      <c r="F39" s="7">
        <v>961210</v>
      </c>
      <c r="G39" s="7">
        <v>704002</v>
      </c>
      <c r="H39" s="7">
        <v>84160</v>
      </c>
      <c r="I39" s="7">
        <v>11546</v>
      </c>
      <c r="J39" s="7">
        <v>148724</v>
      </c>
      <c r="K39" s="7">
        <v>25794</v>
      </c>
      <c r="L39" s="7">
        <v>3435</v>
      </c>
      <c r="M39" s="7">
        <v>815207</v>
      </c>
      <c r="N39" s="7">
        <v>42531</v>
      </c>
      <c r="O39" s="8">
        <f t="shared" si="0"/>
        <v>0.52844281419809691</v>
      </c>
      <c r="P39" s="7">
        <f t="shared" si="1"/>
        <v>15</v>
      </c>
    </row>
    <row r="40" spans="1:16" ht="14.1" customHeight="1" x14ac:dyDescent="0.25">
      <c r="A40" s="6" t="s">
        <v>14</v>
      </c>
      <c r="B40" s="6" t="s">
        <v>47</v>
      </c>
      <c r="C40" s="10" t="s">
        <v>9</v>
      </c>
      <c r="D40" s="10" t="s">
        <v>9</v>
      </c>
      <c r="E40" s="7">
        <v>1367692</v>
      </c>
      <c r="F40" s="7">
        <v>577422</v>
      </c>
      <c r="G40" s="7">
        <v>343315</v>
      </c>
      <c r="H40" s="7">
        <v>92044</v>
      </c>
      <c r="I40" s="7">
        <v>3219</v>
      </c>
      <c r="J40" s="7">
        <v>141103</v>
      </c>
      <c r="K40" s="7">
        <v>6587</v>
      </c>
      <c r="L40" s="7">
        <v>1566</v>
      </c>
      <c r="M40" s="7">
        <v>771785</v>
      </c>
      <c r="N40" s="7">
        <v>18485</v>
      </c>
      <c r="O40" s="8">
        <f t="shared" si="0"/>
        <v>0.42218715909722365</v>
      </c>
      <c r="P40" s="7">
        <f t="shared" si="1"/>
        <v>23</v>
      </c>
    </row>
  </sheetData>
  <mergeCells count="15">
    <mergeCell ref="A1:P1"/>
    <mergeCell ref="A2:P2"/>
    <mergeCell ref="A3:P3"/>
    <mergeCell ref="F5:L5"/>
    <mergeCell ref="M5:M7"/>
    <mergeCell ref="N5:N7"/>
    <mergeCell ref="O5:O7"/>
    <mergeCell ref="P5:P7"/>
    <mergeCell ref="M4:N4"/>
    <mergeCell ref="A5:A7"/>
    <mergeCell ref="B5:B7"/>
    <mergeCell ref="C5:C7"/>
    <mergeCell ref="D5:D7"/>
    <mergeCell ref="E5:E7"/>
    <mergeCell ref="F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workbookViewId="0">
      <selection activeCell="O6" sqref="O6:O8"/>
    </sheetView>
  </sheetViews>
  <sheetFormatPr baseColWidth="10" defaultColWidth="11.42578125" defaultRowHeight="14.1" customHeight="1" x14ac:dyDescent="0.25"/>
  <cols>
    <col min="1" max="1" width="26" style="18" bestFit="1" customWidth="1"/>
    <col min="2" max="2" width="7.85546875" style="18" customWidth="1"/>
    <col min="3" max="3" width="18.42578125" style="18" customWidth="1"/>
    <col min="4" max="4" width="13.140625" style="18" bestFit="1" customWidth="1"/>
    <col min="5" max="5" width="9" style="18" customWidth="1"/>
    <col min="6" max="6" width="8.7109375" style="18" customWidth="1"/>
    <col min="7" max="7" width="8.140625" style="18" customWidth="1"/>
    <col min="8" max="8" width="14.42578125" style="18" customWidth="1"/>
    <col min="9" max="9" width="17.7109375" style="18" customWidth="1"/>
    <col min="10" max="10" width="20.5703125" style="18" customWidth="1"/>
    <col min="11" max="11" width="14.5703125" style="18" bestFit="1" customWidth="1"/>
    <col min="12" max="12" width="13.140625" style="18" bestFit="1" customWidth="1"/>
    <col min="13" max="13" width="15.85546875" style="18" bestFit="1" customWidth="1"/>
    <col min="14" max="14" width="13.140625" style="18" bestFit="1" customWidth="1"/>
    <col min="15" max="15" width="20.42578125" style="21" customWidth="1"/>
    <col min="16" max="16384" width="11.42578125" style="18"/>
  </cols>
  <sheetData>
    <row r="1" spans="1:16" ht="39.950000000000003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1" customHeight="1" x14ac:dyDescent="0.25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4.1" customHeight="1" x14ac:dyDescent="0.25">
      <c r="A3" s="48" t="s">
        <v>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4.1" customHeight="1" x14ac:dyDescent="0.25">
      <c r="A4" s="48" t="s">
        <v>57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4.1" customHeight="1" x14ac:dyDescent="0.25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6" ht="14.1" customHeight="1" x14ac:dyDescent="0.25">
      <c r="A6" s="60" t="s">
        <v>2</v>
      </c>
      <c r="B6" s="49" t="s">
        <v>3</v>
      </c>
      <c r="C6" s="49" t="s">
        <v>4</v>
      </c>
      <c r="D6" s="49" t="s">
        <v>85</v>
      </c>
      <c r="E6" s="49" t="s">
        <v>51</v>
      </c>
      <c r="F6" s="49"/>
      <c r="G6" s="49"/>
      <c r="H6" s="49"/>
      <c r="I6" s="49"/>
      <c r="J6" s="49"/>
      <c r="K6" s="49"/>
      <c r="L6" s="49"/>
      <c r="M6" s="49" t="s">
        <v>52</v>
      </c>
      <c r="N6" s="49" t="s">
        <v>8</v>
      </c>
      <c r="O6" s="54" t="s">
        <v>69</v>
      </c>
      <c r="P6" s="57" t="s">
        <v>70</v>
      </c>
    </row>
    <row r="7" spans="1:16" ht="14.1" customHeight="1" x14ac:dyDescent="0.25">
      <c r="A7" s="61"/>
      <c r="B7" s="50"/>
      <c r="C7" s="50"/>
      <c r="D7" s="50"/>
      <c r="E7" s="51" t="s">
        <v>86</v>
      </c>
      <c r="F7" s="51"/>
      <c r="G7" s="51"/>
      <c r="H7" s="51"/>
      <c r="I7" s="51"/>
      <c r="J7" s="51"/>
      <c r="K7" s="51"/>
      <c r="L7" s="51"/>
      <c r="M7" s="50"/>
      <c r="N7" s="50"/>
      <c r="O7" s="55"/>
      <c r="P7" s="58"/>
    </row>
    <row r="8" spans="1:16" ht="28.5" customHeight="1" x14ac:dyDescent="0.25">
      <c r="A8" s="62"/>
      <c r="B8" s="51"/>
      <c r="C8" s="51"/>
      <c r="D8" s="51"/>
      <c r="E8" s="25" t="s">
        <v>9</v>
      </c>
      <c r="F8" s="25" t="s">
        <v>10</v>
      </c>
      <c r="G8" s="25" t="s">
        <v>53</v>
      </c>
      <c r="H8" s="25" t="s">
        <v>54</v>
      </c>
      <c r="I8" s="25" t="s">
        <v>12</v>
      </c>
      <c r="J8" s="25" t="s">
        <v>87</v>
      </c>
      <c r="K8" s="25" t="s">
        <v>13</v>
      </c>
      <c r="L8" s="25" t="s">
        <v>88</v>
      </c>
      <c r="M8" s="51"/>
      <c r="N8" s="51"/>
      <c r="O8" s="56"/>
      <c r="P8" s="59"/>
    </row>
    <row r="9" spans="1:16" ht="14.1" customHeight="1" x14ac:dyDescent="0.25">
      <c r="A9" s="22" t="s">
        <v>14</v>
      </c>
      <c r="B9" s="19" t="s">
        <v>9</v>
      </c>
      <c r="C9" s="19" t="s">
        <v>9</v>
      </c>
      <c r="D9" s="23">
        <v>112336538</v>
      </c>
      <c r="E9" s="23">
        <v>72514513</v>
      </c>
      <c r="F9" s="23">
        <v>35380021</v>
      </c>
      <c r="G9" s="23">
        <v>6303630</v>
      </c>
      <c r="H9" s="23">
        <v>900884</v>
      </c>
      <c r="I9" s="23">
        <v>1091321</v>
      </c>
      <c r="J9" s="23">
        <v>26229071</v>
      </c>
      <c r="K9" s="23">
        <v>2006687</v>
      </c>
      <c r="L9" s="23">
        <v>1647155</v>
      </c>
      <c r="M9" s="23">
        <v>38020372</v>
      </c>
      <c r="N9" s="23">
        <v>1801653</v>
      </c>
      <c r="O9" s="24">
        <f>E9/D9</f>
        <v>0.64551137404643888</v>
      </c>
      <c r="P9" s="23"/>
    </row>
    <row r="10" spans="1:16" ht="14.1" customHeight="1" x14ac:dyDescent="0.25">
      <c r="A10" s="22" t="s">
        <v>16</v>
      </c>
      <c r="B10" s="19" t="s">
        <v>9</v>
      </c>
      <c r="C10" s="19" t="s">
        <v>9</v>
      </c>
      <c r="D10" s="23">
        <v>1184996</v>
      </c>
      <c r="E10" s="23">
        <v>930149</v>
      </c>
      <c r="F10" s="23">
        <v>530445</v>
      </c>
      <c r="G10" s="23">
        <v>85564</v>
      </c>
      <c r="H10" s="23">
        <v>3470</v>
      </c>
      <c r="I10" s="23">
        <v>2471</v>
      </c>
      <c r="J10" s="23">
        <v>303287</v>
      </c>
      <c r="K10" s="23">
        <v>20312</v>
      </c>
      <c r="L10" s="23">
        <v>4478</v>
      </c>
      <c r="M10" s="23">
        <v>249596</v>
      </c>
      <c r="N10" s="23">
        <v>5251</v>
      </c>
      <c r="O10" s="24">
        <f t="shared" ref="O10:O41" si="0">E10/D10</f>
        <v>0.78493851456038666</v>
      </c>
      <c r="P10" s="23">
        <f>_xlfn.RANK.EQ(O10,O$10:O$41,0)</f>
        <v>2</v>
      </c>
    </row>
    <row r="11" spans="1:16" ht="14.1" customHeight="1" x14ac:dyDescent="0.25">
      <c r="A11" s="22" t="s">
        <v>17</v>
      </c>
      <c r="B11" s="19" t="s">
        <v>9</v>
      </c>
      <c r="C11" s="19" t="s">
        <v>9</v>
      </c>
      <c r="D11" s="23">
        <v>3155070</v>
      </c>
      <c r="E11" s="23">
        <v>2178921</v>
      </c>
      <c r="F11" s="23">
        <v>1378965</v>
      </c>
      <c r="G11" s="23">
        <v>131098</v>
      </c>
      <c r="H11" s="23">
        <v>85922</v>
      </c>
      <c r="I11" s="23">
        <v>11568</v>
      </c>
      <c r="J11" s="23">
        <v>473361</v>
      </c>
      <c r="K11" s="23">
        <v>95396</v>
      </c>
      <c r="L11" s="23">
        <v>40060</v>
      </c>
      <c r="M11" s="23">
        <v>908960</v>
      </c>
      <c r="N11" s="23">
        <v>67189</v>
      </c>
      <c r="O11" s="24">
        <f t="shared" si="0"/>
        <v>0.690609400108397</v>
      </c>
      <c r="P11" s="23">
        <f t="shared" ref="P11:P41" si="1">_xlfn.RANK.EQ(O11,O$10:O$41,0)</f>
        <v>17</v>
      </c>
    </row>
    <row r="12" spans="1:16" ht="14.1" customHeight="1" x14ac:dyDescent="0.25">
      <c r="A12" s="22" t="s">
        <v>18</v>
      </c>
      <c r="B12" s="19" t="s">
        <v>9</v>
      </c>
      <c r="C12" s="19" t="s">
        <v>9</v>
      </c>
      <c r="D12" s="23">
        <v>637026</v>
      </c>
      <c r="E12" s="23">
        <v>481387</v>
      </c>
      <c r="F12" s="23">
        <v>267142</v>
      </c>
      <c r="G12" s="23">
        <v>83965</v>
      </c>
      <c r="H12" s="23">
        <v>1927</v>
      </c>
      <c r="I12" s="23">
        <v>8698</v>
      </c>
      <c r="J12" s="23">
        <v>116785</v>
      </c>
      <c r="K12" s="23">
        <v>10737</v>
      </c>
      <c r="L12" s="23">
        <v>4222</v>
      </c>
      <c r="M12" s="23">
        <v>145165</v>
      </c>
      <c r="N12" s="23">
        <v>10474</v>
      </c>
      <c r="O12" s="24">
        <f t="shared" si="0"/>
        <v>0.75567873210826564</v>
      </c>
      <c r="P12" s="23">
        <f t="shared" si="1"/>
        <v>7</v>
      </c>
    </row>
    <row r="13" spans="1:16" ht="14.1" customHeight="1" x14ac:dyDescent="0.25">
      <c r="A13" s="22" t="s">
        <v>19</v>
      </c>
      <c r="B13" s="19" t="s">
        <v>9</v>
      </c>
      <c r="C13" s="19" t="s">
        <v>9</v>
      </c>
      <c r="D13" s="23">
        <v>822441</v>
      </c>
      <c r="E13" s="23">
        <v>631406</v>
      </c>
      <c r="F13" s="23">
        <v>242892</v>
      </c>
      <c r="G13" s="23">
        <v>57804</v>
      </c>
      <c r="H13" s="23">
        <v>1059</v>
      </c>
      <c r="I13" s="23">
        <v>30463</v>
      </c>
      <c r="J13" s="23">
        <v>302055</v>
      </c>
      <c r="K13" s="23">
        <v>5783</v>
      </c>
      <c r="L13" s="23">
        <v>2762</v>
      </c>
      <c r="M13" s="23">
        <v>182195</v>
      </c>
      <c r="N13" s="23">
        <v>8840</v>
      </c>
      <c r="O13" s="24">
        <f t="shared" si="0"/>
        <v>0.76772193993246929</v>
      </c>
      <c r="P13" s="23">
        <f t="shared" si="1"/>
        <v>4</v>
      </c>
    </row>
    <row r="14" spans="1:16" ht="14.1" customHeight="1" x14ac:dyDescent="0.25">
      <c r="A14" s="22" t="s">
        <v>20</v>
      </c>
      <c r="B14" s="19" t="s">
        <v>9</v>
      </c>
      <c r="C14" s="19" t="s">
        <v>9</v>
      </c>
      <c r="D14" s="23">
        <v>2748391</v>
      </c>
      <c r="E14" s="23">
        <v>2103178</v>
      </c>
      <c r="F14" s="23">
        <v>1551456</v>
      </c>
      <c r="G14" s="23">
        <v>178042</v>
      </c>
      <c r="H14" s="23">
        <v>8435</v>
      </c>
      <c r="I14" s="23">
        <v>5418</v>
      </c>
      <c r="J14" s="23">
        <v>297031</v>
      </c>
      <c r="K14" s="23">
        <v>59352</v>
      </c>
      <c r="L14" s="23">
        <v>48545</v>
      </c>
      <c r="M14" s="23">
        <v>602569</v>
      </c>
      <c r="N14" s="23">
        <v>42644</v>
      </c>
      <c r="O14" s="24">
        <f t="shared" si="0"/>
        <v>0.76523973481211371</v>
      </c>
      <c r="P14" s="23">
        <f t="shared" si="1"/>
        <v>5</v>
      </c>
    </row>
    <row r="15" spans="1:16" ht="14.1" customHeight="1" x14ac:dyDescent="0.25">
      <c r="A15" s="22" t="s">
        <v>21</v>
      </c>
      <c r="B15" s="19" t="s">
        <v>9</v>
      </c>
      <c r="C15" s="19" t="s">
        <v>9</v>
      </c>
      <c r="D15" s="23">
        <v>650555</v>
      </c>
      <c r="E15" s="23">
        <v>528711</v>
      </c>
      <c r="F15" s="23">
        <v>260865</v>
      </c>
      <c r="G15" s="23">
        <v>42680</v>
      </c>
      <c r="H15" s="23">
        <v>1185</v>
      </c>
      <c r="I15" s="23">
        <v>9996</v>
      </c>
      <c r="J15" s="23">
        <v>213301</v>
      </c>
      <c r="K15" s="23">
        <v>7810</v>
      </c>
      <c r="L15" s="23">
        <v>4415</v>
      </c>
      <c r="M15" s="23">
        <v>112776</v>
      </c>
      <c r="N15" s="23">
        <v>9068</v>
      </c>
      <c r="O15" s="24">
        <f t="shared" si="0"/>
        <v>0.81270761119351942</v>
      </c>
      <c r="P15" s="23">
        <f t="shared" si="1"/>
        <v>1</v>
      </c>
    </row>
    <row r="16" spans="1:16" ht="14.1" customHeight="1" x14ac:dyDescent="0.25">
      <c r="A16" s="22" t="s">
        <v>22</v>
      </c>
      <c r="B16" s="19" t="s">
        <v>9</v>
      </c>
      <c r="C16" s="19" t="s">
        <v>9</v>
      </c>
      <c r="D16" s="23">
        <v>4796580</v>
      </c>
      <c r="E16" s="23">
        <v>2723529</v>
      </c>
      <c r="F16" s="23">
        <v>621454</v>
      </c>
      <c r="G16" s="23">
        <v>179776</v>
      </c>
      <c r="H16" s="23">
        <v>46761</v>
      </c>
      <c r="I16" s="23">
        <v>29956</v>
      </c>
      <c r="J16" s="23">
        <v>1789363</v>
      </c>
      <c r="K16" s="23">
        <v>25653</v>
      </c>
      <c r="L16" s="23">
        <v>55581</v>
      </c>
      <c r="M16" s="23">
        <v>2001532</v>
      </c>
      <c r="N16" s="23">
        <v>71519</v>
      </c>
      <c r="O16" s="24">
        <f t="shared" si="0"/>
        <v>0.56780643708642409</v>
      </c>
      <c r="P16" s="23">
        <f t="shared" si="1"/>
        <v>28</v>
      </c>
    </row>
    <row r="17" spans="1:16" ht="14.1" customHeight="1" x14ac:dyDescent="0.25">
      <c r="A17" s="22" t="s">
        <v>23</v>
      </c>
      <c r="B17" s="19" t="s">
        <v>9</v>
      </c>
      <c r="C17" s="19" t="s">
        <v>9</v>
      </c>
      <c r="D17" s="23">
        <v>3406465</v>
      </c>
      <c r="E17" s="23">
        <v>2489301</v>
      </c>
      <c r="F17" s="23">
        <v>1539986</v>
      </c>
      <c r="G17" s="23">
        <v>139507</v>
      </c>
      <c r="H17" s="23">
        <v>11131</v>
      </c>
      <c r="I17" s="23">
        <v>10575</v>
      </c>
      <c r="J17" s="23">
        <v>607803</v>
      </c>
      <c r="K17" s="23">
        <v>72261</v>
      </c>
      <c r="L17" s="23">
        <v>142860</v>
      </c>
      <c r="M17" s="23">
        <v>798970</v>
      </c>
      <c r="N17" s="23">
        <v>118194</v>
      </c>
      <c r="O17" s="24">
        <f t="shared" si="0"/>
        <v>0.73075783840432829</v>
      </c>
      <c r="P17" s="23">
        <f t="shared" si="1"/>
        <v>14</v>
      </c>
    </row>
    <row r="18" spans="1:16" ht="14.1" customHeight="1" x14ac:dyDescent="0.25">
      <c r="A18" s="22" t="s">
        <v>55</v>
      </c>
      <c r="B18" s="19" t="s">
        <v>9</v>
      </c>
      <c r="C18" s="19" t="s">
        <v>9</v>
      </c>
      <c r="D18" s="23">
        <v>8851080</v>
      </c>
      <c r="E18" s="23">
        <v>5644901</v>
      </c>
      <c r="F18" s="23">
        <v>3036963</v>
      </c>
      <c r="G18" s="23">
        <v>1084346</v>
      </c>
      <c r="H18" s="23">
        <v>11231</v>
      </c>
      <c r="I18" s="23">
        <v>104447</v>
      </c>
      <c r="J18" s="23">
        <v>938554</v>
      </c>
      <c r="K18" s="23">
        <v>387314</v>
      </c>
      <c r="L18" s="23">
        <v>202241</v>
      </c>
      <c r="M18" s="23">
        <v>2971074</v>
      </c>
      <c r="N18" s="23">
        <v>235105</v>
      </c>
      <c r="O18" s="24">
        <f t="shared" si="0"/>
        <v>0.63776409206560103</v>
      </c>
      <c r="P18" s="23">
        <f t="shared" si="1"/>
        <v>23</v>
      </c>
    </row>
    <row r="19" spans="1:16" ht="14.1" customHeight="1" x14ac:dyDescent="0.25">
      <c r="A19" s="22" t="s">
        <v>25</v>
      </c>
      <c r="B19" s="19" t="s">
        <v>9</v>
      </c>
      <c r="C19" s="19" t="s">
        <v>9</v>
      </c>
      <c r="D19" s="23">
        <v>1632934</v>
      </c>
      <c r="E19" s="23">
        <v>1113493</v>
      </c>
      <c r="F19" s="23">
        <v>571296</v>
      </c>
      <c r="G19" s="23">
        <v>162275</v>
      </c>
      <c r="H19" s="23">
        <v>3736</v>
      </c>
      <c r="I19" s="23">
        <v>5012</v>
      </c>
      <c r="J19" s="23">
        <v>359598</v>
      </c>
      <c r="K19" s="23">
        <v>12835</v>
      </c>
      <c r="L19" s="23">
        <v>13922</v>
      </c>
      <c r="M19" s="23">
        <v>487382</v>
      </c>
      <c r="N19" s="23">
        <v>32059</v>
      </c>
      <c r="O19" s="24">
        <f t="shared" si="0"/>
        <v>0.68189712505220668</v>
      </c>
      <c r="P19" s="23">
        <f t="shared" si="1"/>
        <v>19</v>
      </c>
    </row>
    <row r="20" spans="1:16" ht="14.1" customHeight="1" x14ac:dyDescent="0.25">
      <c r="A20" s="22" t="s">
        <v>26</v>
      </c>
      <c r="B20" s="19" t="s">
        <v>9</v>
      </c>
      <c r="C20" s="19" t="s">
        <v>9</v>
      </c>
      <c r="D20" s="23">
        <v>5486372</v>
      </c>
      <c r="E20" s="23">
        <v>3822471</v>
      </c>
      <c r="F20" s="23">
        <v>1573207</v>
      </c>
      <c r="G20" s="23">
        <v>254393</v>
      </c>
      <c r="H20" s="23">
        <v>10493</v>
      </c>
      <c r="I20" s="23">
        <v>41373</v>
      </c>
      <c r="J20" s="23">
        <v>1891801</v>
      </c>
      <c r="K20" s="23">
        <v>64015</v>
      </c>
      <c r="L20" s="23">
        <v>29246</v>
      </c>
      <c r="M20" s="23">
        <v>1624609</v>
      </c>
      <c r="N20" s="23">
        <v>39292</v>
      </c>
      <c r="O20" s="24">
        <f t="shared" si="0"/>
        <v>0.69672107542106154</v>
      </c>
      <c r="P20" s="23">
        <f t="shared" si="1"/>
        <v>16</v>
      </c>
    </row>
    <row r="21" spans="1:16" ht="14.1" customHeight="1" x14ac:dyDescent="0.25">
      <c r="A21" s="22" t="s">
        <v>27</v>
      </c>
      <c r="B21" s="19" t="s">
        <v>9</v>
      </c>
      <c r="C21" s="19" t="s">
        <v>9</v>
      </c>
      <c r="D21" s="23">
        <v>3388768</v>
      </c>
      <c r="E21" s="23">
        <v>1807297</v>
      </c>
      <c r="F21" s="23">
        <v>413207</v>
      </c>
      <c r="G21" s="23">
        <v>261737</v>
      </c>
      <c r="H21" s="23">
        <v>8348</v>
      </c>
      <c r="I21" s="23">
        <v>24429</v>
      </c>
      <c r="J21" s="23">
        <v>1064745</v>
      </c>
      <c r="K21" s="23">
        <v>13147</v>
      </c>
      <c r="L21" s="23">
        <v>32417</v>
      </c>
      <c r="M21" s="23">
        <v>1550204</v>
      </c>
      <c r="N21" s="23">
        <v>31267</v>
      </c>
      <c r="O21" s="24">
        <f t="shared" si="0"/>
        <v>0.53331977875145187</v>
      </c>
      <c r="P21" s="23">
        <f t="shared" si="1"/>
        <v>31</v>
      </c>
    </row>
    <row r="22" spans="1:16" ht="14.1" customHeight="1" x14ac:dyDescent="0.25">
      <c r="A22" s="22" t="s">
        <v>28</v>
      </c>
      <c r="B22" s="19" t="s">
        <v>9</v>
      </c>
      <c r="C22" s="19" t="s">
        <v>9</v>
      </c>
      <c r="D22" s="23">
        <v>2665018</v>
      </c>
      <c r="E22" s="23">
        <v>1739207</v>
      </c>
      <c r="F22" s="23">
        <v>523788</v>
      </c>
      <c r="G22" s="23">
        <v>175387</v>
      </c>
      <c r="H22" s="23">
        <v>7784</v>
      </c>
      <c r="I22" s="23">
        <v>24393</v>
      </c>
      <c r="J22" s="23">
        <v>988166</v>
      </c>
      <c r="K22" s="23">
        <v>19058</v>
      </c>
      <c r="L22" s="23">
        <v>20820</v>
      </c>
      <c r="M22" s="23">
        <v>900595</v>
      </c>
      <c r="N22" s="23">
        <v>25216</v>
      </c>
      <c r="O22" s="24">
        <f t="shared" si="0"/>
        <v>0.65260609872053399</v>
      </c>
      <c r="P22" s="23">
        <f t="shared" si="1"/>
        <v>21</v>
      </c>
    </row>
    <row r="23" spans="1:16" ht="14.1" customHeight="1" x14ac:dyDescent="0.25">
      <c r="A23" s="22" t="s">
        <v>29</v>
      </c>
      <c r="B23" s="19" t="s">
        <v>9</v>
      </c>
      <c r="C23" s="19" t="s">
        <v>9</v>
      </c>
      <c r="D23" s="23">
        <v>7350682</v>
      </c>
      <c r="E23" s="23">
        <v>4709272</v>
      </c>
      <c r="F23" s="23">
        <v>3043656</v>
      </c>
      <c r="G23" s="23">
        <v>200550</v>
      </c>
      <c r="H23" s="23">
        <v>8159</v>
      </c>
      <c r="I23" s="23">
        <v>20419</v>
      </c>
      <c r="J23" s="23">
        <v>1246648</v>
      </c>
      <c r="K23" s="23">
        <v>185322</v>
      </c>
      <c r="L23" s="23">
        <v>73559</v>
      </c>
      <c r="M23" s="23">
        <v>2536651</v>
      </c>
      <c r="N23" s="23">
        <v>104759</v>
      </c>
      <c r="O23" s="24">
        <f t="shared" si="0"/>
        <v>0.64065783283782374</v>
      </c>
      <c r="P23" s="23">
        <f t="shared" si="1"/>
        <v>22</v>
      </c>
    </row>
    <row r="24" spans="1:16" ht="14.1" customHeight="1" x14ac:dyDescent="0.25">
      <c r="A24" s="22" t="s">
        <v>30</v>
      </c>
      <c r="B24" s="19" t="s">
        <v>9</v>
      </c>
      <c r="C24" s="19" t="s">
        <v>9</v>
      </c>
      <c r="D24" s="23">
        <v>15175862</v>
      </c>
      <c r="E24" s="23">
        <v>8811664</v>
      </c>
      <c r="F24" s="23">
        <v>4473887</v>
      </c>
      <c r="G24" s="23">
        <v>717923</v>
      </c>
      <c r="H24" s="23">
        <v>307590</v>
      </c>
      <c r="I24" s="23">
        <v>137711</v>
      </c>
      <c r="J24" s="23">
        <v>2656402</v>
      </c>
      <c r="K24" s="23">
        <v>244451</v>
      </c>
      <c r="L24" s="23">
        <v>348738</v>
      </c>
      <c r="M24" s="23">
        <v>6128990</v>
      </c>
      <c r="N24" s="23">
        <v>235208</v>
      </c>
      <c r="O24" s="24">
        <f t="shared" si="0"/>
        <v>0.58063680336576595</v>
      </c>
      <c r="P24" s="23">
        <f t="shared" si="1"/>
        <v>27</v>
      </c>
    </row>
    <row r="25" spans="1:16" ht="14.1" customHeight="1" x14ac:dyDescent="0.25">
      <c r="A25" s="22" t="s">
        <v>31</v>
      </c>
      <c r="B25" s="19" t="s">
        <v>9</v>
      </c>
      <c r="C25" s="19" t="s">
        <v>9</v>
      </c>
      <c r="D25" s="23">
        <v>4351037</v>
      </c>
      <c r="E25" s="23">
        <v>2359537</v>
      </c>
      <c r="F25" s="23">
        <v>944255</v>
      </c>
      <c r="G25" s="23">
        <v>249190</v>
      </c>
      <c r="H25" s="23">
        <v>6576</v>
      </c>
      <c r="I25" s="23">
        <v>11389</v>
      </c>
      <c r="J25" s="23">
        <v>1088271</v>
      </c>
      <c r="K25" s="23">
        <v>36153</v>
      </c>
      <c r="L25" s="23">
        <v>45132</v>
      </c>
      <c r="M25" s="23">
        <v>1930320</v>
      </c>
      <c r="N25" s="23">
        <v>61180</v>
      </c>
      <c r="O25" s="24">
        <f t="shared" si="0"/>
        <v>0.5422930211809277</v>
      </c>
      <c r="P25" s="23">
        <f t="shared" si="1"/>
        <v>30</v>
      </c>
    </row>
    <row r="26" spans="1:16" ht="14.1" customHeight="1" x14ac:dyDescent="0.25">
      <c r="A26" s="22" t="s">
        <v>32</v>
      </c>
      <c r="B26" s="19" t="s">
        <v>9</v>
      </c>
      <c r="C26" s="19" t="s">
        <v>9</v>
      </c>
      <c r="D26" s="23">
        <v>1777227</v>
      </c>
      <c r="E26" s="23">
        <v>1122320</v>
      </c>
      <c r="F26" s="23">
        <v>466631</v>
      </c>
      <c r="G26" s="23">
        <v>122497</v>
      </c>
      <c r="H26" s="23">
        <v>3402</v>
      </c>
      <c r="I26" s="23">
        <v>8033</v>
      </c>
      <c r="J26" s="23">
        <v>499872</v>
      </c>
      <c r="K26" s="23">
        <v>23974</v>
      </c>
      <c r="L26" s="23">
        <v>11865</v>
      </c>
      <c r="M26" s="23">
        <v>626965</v>
      </c>
      <c r="N26" s="23">
        <v>27942</v>
      </c>
      <c r="O26" s="24">
        <f t="shared" si="0"/>
        <v>0.63150064679413487</v>
      </c>
      <c r="P26" s="23">
        <f t="shared" si="1"/>
        <v>24</v>
      </c>
    </row>
    <row r="27" spans="1:16" ht="14.1" customHeight="1" x14ac:dyDescent="0.25">
      <c r="A27" s="22" t="s">
        <v>33</v>
      </c>
      <c r="B27" s="19" t="s">
        <v>9</v>
      </c>
      <c r="C27" s="19" t="s">
        <v>9</v>
      </c>
      <c r="D27" s="23">
        <v>1084979</v>
      </c>
      <c r="E27" s="23">
        <v>827831</v>
      </c>
      <c r="F27" s="23">
        <v>333061</v>
      </c>
      <c r="G27" s="23">
        <v>107929</v>
      </c>
      <c r="H27" s="23">
        <v>3760</v>
      </c>
      <c r="I27" s="23">
        <v>3980</v>
      </c>
      <c r="J27" s="23">
        <v>382625</v>
      </c>
      <c r="K27" s="23">
        <v>7736</v>
      </c>
      <c r="L27" s="23">
        <v>8756</v>
      </c>
      <c r="M27" s="23">
        <v>247066</v>
      </c>
      <c r="N27" s="23">
        <v>10082</v>
      </c>
      <c r="O27" s="24">
        <f t="shared" si="0"/>
        <v>0.76299264778396636</v>
      </c>
      <c r="P27" s="23">
        <f t="shared" si="1"/>
        <v>6</v>
      </c>
    </row>
    <row r="28" spans="1:16" ht="14.1" customHeight="1" x14ac:dyDescent="0.25">
      <c r="A28" s="22" t="s">
        <v>34</v>
      </c>
      <c r="B28" s="19" t="s">
        <v>9</v>
      </c>
      <c r="C28" s="19" t="s">
        <v>9</v>
      </c>
      <c r="D28" s="23">
        <v>4653458</v>
      </c>
      <c r="E28" s="23">
        <v>3589417</v>
      </c>
      <c r="F28" s="23">
        <v>2631803</v>
      </c>
      <c r="G28" s="23">
        <v>138644</v>
      </c>
      <c r="H28" s="23">
        <v>30897</v>
      </c>
      <c r="I28" s="23">
        <v>22710</v>
      </c>
      <c r="J28" s="23">
        <v>496887</v>
      </c>
      <c r="K28" s="23">
        <v>249432</v>
      </c>
      <c r="L28" s="23">
        <v>106493</v>
      </c>
      <c r="M28" s="23">
        <v>946273</v>
      </c>
      <c r="N28" s="23">
        <v>117768</v>
      </c>
      <c r="O28" s="24">
        <f t="shared" si="0"/>
        <v>0.77134401986651646</v>
      </c>
      <c r="P28" s="23">
        <f t="shared" si="1"/>
        <v>3</v>
      </c>
    </row>
    <row r="29" spans="1:16" ht="14.1" customHeight="1" x14ac:dyDescent="0.25">
      <c r="A29" s="22" t="s">
        <v>35</v>
      </c>
      <c r="B29" s="19" t="s">
        <v>9</v>
      </c>
      <c r="C29" s="19" t="s">
        <v>9</v>
      </c>
      <c r="D29" s="23">
        <v>3801962</v>
      </c>
      <c r="E29" s="23">
        <v>2129000</v>
      </c>
      <c r="F29" s="23">
        <v>575615</v>
      </c>
      <c r="G29" s="23">
        <v>224109</v>
      </c>
      <c r="H29" s="23">
        <v>8144</v>
      </c>
      <c r="I29" s="23">
        <v>50428</v>
      </c>
      <c r="J29" s="23">
        <v>1238309</v>
      </c>
      <c r="K29" s="23">
        <v>18305</v>
      </c>
      <c r="L29" s="23">
        <v>33241</v>
      </c>
      <c r="M29" s="23">
        <v>1637908</v>
      </c>
      <c r="N29" s="23">
        <v>35054</v>
      </c>
      <c r="O29" s="24">
        <f t="shared" si="0"/>
        <v>0.55997403445905036</v>
      </c>
      <c r="P29" s="23">
        <f t="shared" si="1"/>
        <v>29</v>
      </c>
    </row>
    <row r="30" spans="1:16" ht="14.1" customHeight="1" x14ac:dyDescent="0.25">
      <c r="A30" s="22" t="s">
        <v>36</v>
      </c>
      <c r="B30" s="19" t="s">
        <v>9</v>
      </c>
      <c r="C30" s="19" t="s">
        <v>9</v>
      </c>
      <c r="D30" s="23">
        <v>5779829</v>
      </c>
      <c r="E30" s="23">
        <v>2858894</v>
      </c>
      <c r="F30" s="23">
        <v>1142607</v>
      </c>
      <c r="G30" s="23">
        <v>188067</v>
      </c>
      <c r="H30" s="23">
        <v>84533</v>
      </c>
      <c r="I30" s="23">
        <v>25903</v>
      </c>
      <c r="J30" s="23">
        <v>1316125</v>
      </c>
      <c r="K30" s="23">
        <v>56642</v>
      </c>
      <c r="L30" s="23">
        <v>65992</v>
      </c>
      <c r="M30" s="23">
        <v>2848420</v>
      </c>
      <c r="N30" s="23">
        <v>72515</v>
      </c>
      <c r="O30" s="24">
        <f t="shared" si="0"/>
        <v>0.49463297270559387</v>
      </c>
      <c r="P30" s="23">
        <f t="shared" si="1"/>
        <v>32</v>
      </c>
    </row>
    <row r="31" spans="1:16" ht="14.1" customHeight="1" x14ac:dyDescent="0.25">
      <c r="A31" s="22" t="s">
        <v>37</v>
      </c>
      <c r="B31" s="19" t="s">
        <v>9</v>
      </c>
      <c r="C31" s="19" t="s">
        <v>9</v>
      </c>
      <c r="D31" s="23">
        <v>1827937</v>
      </c>
      <c r="E31" s="23">
        <v>1351726</v>
      </c>
      <c r="F31" s="23">
        <v>725813</v>
      </c>
      <c r="G31" s="23">
        <v>73867</v>
      </c>
      <c r="H31" s="23">
        <v>2954</v>
      </c>
      <c r="I31" s="23">
        <v>6263</v>
      </c>
      <c r="J31" s="23">
        <v>506338</v>
      </c>
      <c r="K31" s="23">
        <v>46602</v>
      </c>
      <c r="L31" s="23">
        <v>10860</v>
      </c>
      <c r="M31" s="23">
        <v>460320</v>
      </c>
      <c r="N31" s="23">
        <v>15891</v>
      </c>
      <c r="O31" s="24">
        <f t="shared" si="0"/>
        <v>0.73948172174423954</v>
      </c>
      <c r="P31" s="23">
        <f t="shared" si="1"/>
        <v>11</v>
      </c>
    </row>
    <row r="32" spans="1:16" ht="14.1" customHeight="1" x14ac:dyDescent="0.25">
      <c r="A32" s="22" t="s">
        <v>38</v>
      </c>
      <c r="B32" s="19" t="s">
        <v>9</v>
      </c>
      <c r="C32" s="19" t="s">
        <v>9</v>
      </c>
      <c r="D32" s="23">
        <v>1325578</v>
      </c>
      <c r="E32" s="23">
        <v>896408</v>
      </c>
      <c r="F32" s="23">
        <v>518853</v>
      </c>
      <c r="G32" s="23">
        <v>87536</v>
      </c>
      <c r="H32" s="23">
        <v>3058</v>
      </c>
      <c r="I32" s="23">
        <v>8825</v>
      </c>
      <c r="J32" s="23">
        <v>254939</v>
      </c>
      <c r="K32" s="23">
        <v>23290</v>
      </c>
      <c r="L32" s="23">
        <v>9175</v>
      </c>
      <c r="M32" s="23">
        <v>395186</v>
      </c>
      <c r="N32" s="23">
        <v>33984</v>
      </c>
      <c r="O32" s="24">
        <f t="shared" si="0"/>
        <v>0.67623934615692172</v>
      </c>
      <c r="P32" s="23">
        <f t="shared" si="1"/>
        <v>20</v>
      </c>
    </row>
    <row r="33" spans="1:16" ht="14.1" customHeight="1" x14ac:dyDescent="0.25">
      <c r="A33" s="22" t="s">
        <v>39</v>
      </c>
      <c r="B33" s="19" t="s">
        <v>9</v>
      </c>
      <c r="C33" s="19" t="s">
        <v>9</v>
      </c>
      <c r="D33" s="23">
        <v>2585518</v>
      </c>
      <c r="E33" s="23">
        <v>1887156</v>
      </c>
      <c r="F33" s="23">
        <v>846480</v>
      </c>
      <c r="G33" s="23">
        <v>144564</v>
      </c>
      <c r="H33" s="23">
        <v>3884</v>
      </c>
      <c r="I33" s="23">
        <v>8008</v>
      </c>
      <c r="J33" s="23">
        <v>858177</v>
      </c>
      <c r="K33" s="23">
        <v>52011</v>
      </c>
      <c r="L33" s="23">
        <v>21045</v>
      </c>
      <c r="M33" s="23">
        <v>670273</v>
      </c>
      <c r="N33" s="23">
        <v>28089</v>
      </c>
      <c r="O33" s="24">
        <f t="shared" si="0"/>
        <v>0.72989474449607394</v>
      </c>
      <c r="P33" s="23">
        <f t="shared" si="1"/>
        <v>15</v>
      </c>
    </row>
    <row r="34" spans="1:16" ht="14.1" customHeight="1" x14ac:dyDescent="0.25">
      <c r="A34" s="26" t="s">
        <v>40</v>
      </c>
      <c r="B34" s="27" t="s">
        <v>9</v>
      </c>
      <c r="C34" s="27" t="s">
        <v>9</v>
      </c>
      <c r="D34" s="28">
        <v>2767761</v>
      </c>
      <c r="E34" s="28">
        <v>2074048</v>
      </c>
      <c r="F34" s="28">
        <v>1148679</v>
      </c>
      <c r="G34" s="28">
        <v>218265</v>
      </c>
      <c r="H34" s="28">
        <v>6698</v>
      </c>
      <c r="I34" s="28">
        <v>14283</v>
      </c>
      <c r="J34" s="28">
        <v>675134</v>
      </c>
      <c r="K34" s="28">
        <v>31207</v>
      </c>
      <c r="L34" s="28">
        <v>23121</v>
      </c>
      <c r="M34" s="28">
        <v>677204</v>
      </c>
      <c r="N34" s="28">
        <v>16509</v>
      </c>
      <c r="O34" s="29">
        <f t="shared" si="0"/>
        <v>0.74935950033257925</v>
      </c>
      <c r="P34" s="28">
        <f t="shared" si="1"/>
        <v>8</v>
      </c>
    </row>
    <row r="35" spans="1:16" ht="14.1" customHeight="1" x14ac:dyDescent="0.25">
      <c r="A35" s="22" t="s">
        <v>41</v>
      </c>
      <c r="B35" s="19" t="s">
        <v>9</v>
      </c>
      <c r="C35" s="19" t="s">
        <v>9</v>
      </c>
      <c r="D35" s="23">
        <v>2662480</v>
      </c>
      <c r="E35" s="23">
        <v>1970349</v>
      </c>
      <c r="F35" s="23">
        <v>1183161</v>
      </c>
      <c r="G35" s="23">
        <v>143663</v>
      </c>
      <c r="H35" s="23">
        <v>128563</v>
      </c>
      <c r="I35" s="23">
        <v>15505</v>
      </c>
      <c r="J35" s="23">
        <v>460109</v>
      </c>
      <c r="K35" s="23">
        <v>66019</v>
      </c>
      <c r="L35" s="23">
        <v>26770</v>
      </c>
      <c r="M35" s="23">
        <v>666374</v>
      </c>
      <c r="N35" s="23">
        <v>25757</v>
      </c>
      <c r="O35" s="24">
        <f t="shared" si="0"/>
        <v>0.74004274210510501</v>
      </c>
      <c r="P35" s="23">
        <f t="shared" si="1"/>
        <v>10</v>
      </c>
    </row>
    <row r="36" spans="1:16" ht="14.1" customHeight="1" x14ac:dyDescent="0.25">
      <c r="A36" s="22" t="s">
        <v>42</v>
      </c>
      <c r="B36" s="19" t="s">
        <v>9</v>
      </c>
      <c r="C36" s="19" t="s">
        <v>9</v>
      </c>
      <c r="D36" s="23">
        <v>2238603</v>
      </c>
      <c r="E36" s="23">
        <v>1645246</v>
      </c>
      <c r="F36" s="23">
        <v>315783</v>
      </c>
      <c r="G36" s="23">
        <v>89348</v>
      </c>
      <c r="H36" s="23">
        <v>74001</v>
      </c>
      <c r="I36" s="23">
        <v>96268</v>
      </c>
      <c r="J36" s="23">
        <v>1000075</v>
      </c>
      <c r="K36" s="23">
        <v>15672</v>
      </c>
      <c r="L36" s="23">
        <v>66668</v>
      </c>
      <c r="M36" s="23">
        <v>564426</v>
      </c>
      <c r="N36" s="23">
        <v>28931</v>
      </c>
      <c r="O36" s="24">
        <f t="shared" si="0"/>
        <v>0.73494317661505859</v>
      </c>
      <c r="P36" s="23">
        <f t="shared" si="1"/>
        <v>12</v>
      </c>
    </row>
    <row r="37" spans="1:16" ht="14.1" customHeight="1" x14ac:dyDescent="0.25">
      <c r="A37" s="22" t="s">
        <v>43</v>
      </c>
      <c r="B37" s="19" t="s">
        <v>9</v>
      </c>
      <c r="C37" s="19" t="s">
        <v>9</v>
      </c>
      <c r="D37" s="23">
        <v>3268554</v>
      </c>
      <c r="E37" s="23">
        <v>2397748</v>
      </c>
      <c r="F37" s="23">
        <v>1253225</v>
      </c>
      <c r="G37" s="23">
        <v>202040</v>
      </c>
      <c r="H37" s="23">
        <v>6205</v>
      </c>
      <c r="I37" s="23">
        <v>86528</v>
      </c>
      <c r="J37" s="23">
        <v>779110</v>
      </c>
      <c r="K37" s="23">
        <v>49485</v>
      </c>
      <c r="L37" s="23">
        <v>58022</v>
      </c>
      <c r="M37" s="23">
        <v>734046</v>
      </c>
      <c r="N37" s="23">
        <v>136760</v>
      </c>
      <c r="O37" s="24">
        <f t="shared" si="0"/>
        <v>0.73358065982694487</v>
      </c>
      <c r="P37" s="23">
        <f t="shared" si="1"/>
        <v>13</v>
      </c>
    </row>
    <row r="38" spans="1:16" ht="14.1" customHeight="1" x14ac:dyDescent="0.25">
      <c r="A38" s="22" t="s">
        <v>44</v>
      </c>
      <c r="B38" s="19" t="s">
        <v>9</v>
      </c>
      <c r="C38" s="19" t="s">
        <v>9</v>
      </c>
      <c r="D38" s="23">
        <v>1169936</v>
      </c>
      <c r="E38" s="23">
        <v>720545</v>
      </c>
      <c r="F38" s="23">
        <v>211711</v>
      </c>
      <c r="G38" s="23">
        <v>67107</v>
      </c>
      <c r="H38" s="23">
        <v>4567</v>
      </c>
      <c r="I38" s="23">
        <v>4857</v>
      </c>
      <c r="J38" s="23">
        <v>411115</v>
      </c>
      <c r="K38" s="23">
        <v>11461</v>
      </c>
      <c r="L38" s="23">
        <v>15117</v>
      </c>
      <c r="M38" s="23">
        <v>441828</v>
      </c>
      <c r="N38" s="23">
        <v>7563</v>
      </c>
      <c r="O38" s="24">
        <f t="shared" si="0"/>
        <v>0.61588411673800958</v>
      </c>
      <c r="P38" s="23">
        <f t="shared" si="1"/>
        <v>25</v>
      </c>
    </row>
    <row r="39" spans="1:16" ht="14.1" customHeight="1" x14ac:dyDescent="0.25">
      <c r="A39" s="22" t="s">
        <v>45</v>
      </c>
      <c r="B39" s="19" t="s">
        <v>9</v>
      </c>
      <c r="C39" s="19" t="s">
        <v>9</v>
      </c>
      <c r="D39" s="23">
        <v>7643194</v>
      </c>
      <c r="E39" s="23">
        <v>4484837</v>
      </c>
      <c r="F39" s="23">
        <v>1896140</v>
      </c>
      <c r="G39" s="23">
        <v>299953</v>
      </c>
      <c r="H39" s="23">
        <v>9803</v>
      </c>
      <c r="I39" s="23">
        <v>245244</v>
      </c>
      <c r="J39" s="23">
        <v>1934883</v>
      </c>
      <c r="K39" s="23">
        <v>51562</v>
      </c>
      <c r="L39" s="23">
        <v>91563</v>
      </c>
      <c r="M39" s="23">
        <v>3047595</v>
      </c>
      <c r="N39" s="23">
        <v>110762</v>
      </c>
      <c r="O39" s="24">
        <f t="shared" si="0"/>
        <v>0.58677524082209609</v>
      </c>
      <c r="P39" s="23">
        <f t="shared" si="1"/>
        <v>26</v>
      </c>
    </row>
    <row r="40" spans="1:16" ht="14.1" customHeight="1" x14ac:dyDescent="0.25">
      <c r="A40" s="22" t="s">
        <v>46</v>
      </c>
      <c r="B40" s="19" t="s">
        <v>9</v>
      </c>
      <c r="C40" s="19" t="s">
        <v>9</v>
      </c>
      <c r="D40" s="23">
        <v>1955577</v>
      </c>
      <c r="E40" s="23">
        <v>1464077</v>
      </c>
      <c r="F40" s="23">
        <v>761192</v>
      </c>
      <c r="G40" s="23">
        <v>92953</v>
      </c>
      <c r="H40" s="23">
        <v>3198</v>
      </c>
      <c r="I40" s="23">
        <v>13252</v>
      </c>
      <c r="J40" s="23">
        <v>562679</v>
      </c>
      <c r="K40" s="23">
        <v>34451</v>
      </c>
      <c r="L40" s="23">
        <v>17690</v>
      </c>
      <c r="M40" s="23">
        <v>470812</v>
      </c>
      <c r="N40" s="23">
        <v>20688</v>
      </c>
      <c r="O40" s="24">
        <f t="shared" si="0"/>
        <v>0.74866752881630327</v>
      </c>
      <c r="P40" s="23">
        <f t="shared" si="1"/>
        <v>9</v>
      </c>
    </row>
    <row r="41" spans="1:16" ht="14.1" customHeight="1" x14ac:dyDescent="0.25">
      <c r="A41" s="22" t="s">
        <v>47</v>
      </c>
      <c r="B41" s="19" t="s">
        <v>9</v>
      </c>
      <c r="C41" s="19" t="s">
        <v>9</v>
      </c>
      <c r="D41" s="23">
        <v>1490668</v>
      </c>
      <c r="E41" s="23">
        <v>1020487</v>
      </c>
      <c r="F41" s="23">
        <v>395803</v>
      </c>
      <c r="G41" s="23">
        <v>98851</v>
      </c>
      <c r="H41" s="23">
        <v>3410</v>
      </c>
      <c r="I41" s="23">
        <v>2916</v>
      </c>
      <c r="J41" s="23">
        <v>515523</v>
      </c>
      <c r="K41" s="23">
        <v>9239</v>
      </c>
      <c r="L41" s="23">
        <v>11779</v>
      </c>
      <c r="M41" s="23">
        <v>454088</v>
      </c>
      <c r="N41" s="23">
        <v>16093</v>
      </c>
      <c r="O41" s="24">
        <f t="shared" si="0"/>
        <v>0.6845836899966995</v>
      </c>
      <c r="P41" s="23">
        <f t="shared" si="1"/>
        <v>18</v>
      </c>
    </row>
    <row r="42" spans="1:16" ht="14.1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6" ht="14.1" customHeight="1" x14ac:dyDescent="0.25">
      <c r="A43" s="53" t="s">
        <v>81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ht="14.1" customHeight="1" x14ac:dyDescent="0.25">
      <c r="A44" s="53" t="s">
        <v>82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4.1" customHeight="1" x14ac:dyDescent="0.25">
      <c r="A45" s="53" t="s">
        <v>83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4.1" customHeight="1" x14ac:dyDescent="0.25">
      <c r="A46" s="53" t="s">
        <v>84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</sheetData>
  <mergeCells count="18">
    <mergeCell ref="A3:P3"/>
    <mergeCell ref="A2:P2"/>
    <mergeCell ref="A1:P1"/>
    <mergeCell ref="E6:L6"/>
    <mergeCell ref="M6:M8"/>
    <mergeCell ref="N6:N8"/>
    <mergeCell ref="O6:O8"/>
    <mergeCell ref="P6:P8"/>
    <mergeCell ref="A6:A8"/>
    <mergeCell ref="B6:B8"/>
    <mergeCell ref="C6:C8"/>
    <mergeCell ref="D6:D8"/>
    <mergeCell ref="E7:L7"/>
    <mergeCell ref="A43:P43"/>
    <mergeCell ref="A44:P44"/>
    <mergeCell ref="A45:P45"/>
    <mergeCell ref="A46:P46"/>
    <mergeCell ref="A4:P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A2" sqref="A2:O2"/>
    </sheetView>
  </sheetViews>
  <sheetFormatPr baseColWidth="10" defaultColWidth="11.42578125" defaultRowHeight="14.1" customHeight="1" x14ac:dyDescent="0.25"/>
  <cols>
    <col min="1" max="1" width="26" style="4" bestFit="1" customWidth="1"/>
    <col min="2" max="2" width="7.85546875" style="4" customWidth="1"/>
    <col min="3" max="3" width="19.85546875" style="4" customWidth="1"/>
    <col min="4" max="4" width="12.42578125" style="4" customWidth="1"/>
    <col min="5" max="5" width="11.28515625" style="4" customWidth="1"/>
    <col min="6" max="7" width="10.7109375" style="4" customWidth="1"/>
    <col min="8" max="9" width="15.7109375" style="4" customWidth="1"/>
    <col min="10" max="10" width="21.140625" style="4" customWidth="1"/>
    <col min="11" max="11" width="14.5703125" style="4" bestFit="1" customWidth="1"/>
    <col min="12" max="12" width="13.140625" style="4" bestFit="1" customWidth="1"/>
    <col min="13" max="13" width="9" style="4" customWidth="1"/>
    <col min="14" max="14" width="13.140625" style="4" bestFit="1" customWidth="1"/>
    <col min="15" max="16384" width="11.42578125" style="4"/>
  </cols>
  <sheetData>
    <row r="1" spans="1:15" ht="39.950000000000003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4.1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14.1" customHeight="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4.1" customHeight="1" x14ac:dyDescent="0.25">
      <c r="A4" s="63" t="s">
        <v>92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4.1" customHeight="1" x14ac:dyDescent="0.25">
      <c r="A5" s="3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ht="14.1" customHeight="1" x14ac:dyDescent="0.25">
      <c r="A6" s="60" t="s">
        <v>2</v>
      </c>
      <c r="B6" s="49" t="s">
        <v>3</v>
      </c>
      <c r="C6" s="49" t="s">
        <v>4</v>
      </c>
      <c r="D6" s="49" t="s">
        <v>5</v>
      </c>
      <c r="E6" s="49" t="s">
        <v>6</v>
      </c>
      <c r="F6" s="49" t="s">
        <v>93</v>
      </c>
      <c r="G6" s="49"/>
      <c r="H6" s="49"/>
      <c r="I6" s="49"/>
      <c r="J6" s="49"/>
      <c r="K6" s="49"/>
      <c r="L6" s="49"/>
      <c r="M6" s="49" t="s">
        <v>7</v>
      </c>
      <c r="N6" s="49" t="s">
        <v>8</v>
      </c>
      <c r="O6" s="57" t="s">
        <v>70</v>
      </c>
    </row>
    <row r="7" spans="1:15" ht="14.1" customHeight="1" x14ac:dyDescent="0.25">
      <c r="A7" s="61"/>
      <c r="B7" s="50"/>
      <c r="C7" s="50"/>
      <c r="D7" s="50"/>
      <c r="E7" s="50"/>
      <c r="F7" s="51" t="s">
        <v>94</v>
      </c>
      <c r="G7" s="51"/>
      <c r="H7" s="51"/>
      <c r="I7" s="51"/>
      <c r="J7" s="51"/>
      <c r="K7" s="51"/>
      <c r="L7" s="51"/>
      <c r="M7" s="50"/>
      <c r="N7" s="50"/>
      <c r="O7" s="58"/>
    </row>
    <row r="8" spans="1:15" ht="30" customHeight="1" x14ac:dyDescent="0.25">
      <c r="A8" s="62"/>
      <c r="B8" s="51"/>
      <c r="C8" s="51"/>
      <c r="D8" s="51"/>
      <c r="E8" s="51"/>
      <c r="F8" s="25" t="s">
        <v>9</v>
      </c>
      <c r="G8" s="25" t="s">
        <v>10</v>
      </c>
      <c r="H8" s="25" t="s">
        <v>11</v>
      </c>
      <c r="I8" s="25" t="s">
        <v>12</v>
      </c>
      <c r="J8" s="25" t="s">
        <v>87</v>
      </c>
      <c r="K8" s="25" t="s">
        <v>13</v>
      </c>
      <c r="L8" s="25" t="s">
        <v>88</v>
      </c>
      <c r="M8" s="51"/>
      <c r="N8" s="51"/>
      <c r="O8" s="59"/>
    </row>
    <row r="9" spans="1:15" ht="14.1" customHeight="1" x14ac:dyDescent="0.25">
      <c r="A9" s="31" t="s">
        <v>14</v>
      </c>
      <c r="B9" s="37" t="s">
        <v>9</v>
      </c>
      <c r="C9" s="37" t="s">
        <v>9</v>
      </c>
      <c r="D9" s="37" t="s">
        <v>15</v>
      </c>
      <c r="E9" s="32">
        <v>119530753</v>
      </c>
      <c r="F9" s="33">
        <v>82.175120238722101</v>
      </c>
      <c r="G9" s="33">
        <v>39.184316872341597</v>
      </c>
      <c r="H9" s="33">
        <v>7.7058004038502004</v>
      </c>
      <c r="I9" s="33">
        <v>1.1501596240613601</v>
      </c>
      <c r="J9" s="33">
        <v>49.904945342579303</v>
      </c>
      <c r="K9" s="33">
        <v>3.2688073672831601</v>
      </c>
      <c r="L9" s="33">
        <v>1.5495333447221999</v>
      </c>
      <c r="M9" s="33">
        <v>17.252126739300301</v>
      </c>
      <c r="N9" s="33">
        <v>0.57275302197752997</v>
      </c>
    </row>
    <row r="10" spans="1:15" ht="14.1" customHeight="1" x14ac:dyDescent="0.25">
      <c r="A10" s="31" t="s">
        <v>16</v>
      </c>
      <c r="B10" s="37" t="s">
        <v>9</v>
      </c>
      <c r="C10" s="37" t="s">
        <v>9</v>
      </c>
      <c r="D10" s="37" t="s">
        <v>15</v>
      </c>
      <c r="E10" s="32">
        <v>1312544</v>
      </c>
      <c r="F10" s="33">
        <v>86.901391496208902</v>
      </c>
      <c r="G10" s="33">
        <v>55.704928639624598</v>
      </c>
      <c r="H10" s="33">
        <v>7.8641509566296897</v>
      </c>
      <c r="I10" s="33">
        <v>0.1656118300677</v>
      </c>
      <c r="J10" s="33">
        <v>37.277127594753303</v>
      </c>
      <c r="K10" s="33">
        <v>2.73246368857611</v>
      </c>
      <c r="L10" s="33">
        <v>0.27283431189555002</v>
      </c>
      <c r="M10" s="33">
        <v>12.9024246044323</v>
      </c>
      <c r="N10" s="33">
        <v>0.19618389935880001</v>
      </c>
      <c r="O10" s="32">
        <f>_xlfn.RANK.EQ(F10,F$10:F$41,0)</f>
        <v>6</v>
      </c>
    </row>
    <row r="11" spans="1:15" ht="14.1" customHeight="1" x14ac:dyDescent="0.25">
      <c r="A11" s="31" t="s">
        <v>17</v>
      </c>
      <c r="B11" s="37" t="s">
        <v>9</v>
      </c>
      <c r="C11" s="37" t="s">
        <v>9</v>
      </c>
      <c r="D11" s="37" t="s">
        <v>15</v>
      </c>
      <c r="E11" s="32">
        <v>3315766</v>
      </c>
      <c r="F11" s="33">
        <v>81.627201678284905</v>
      </c>
      <c r="G11" s="33">
        <v>57.187758514753199</v>
      </c>
      <c r="H11" s="33">
        <v>8.5158431326473707</v>
      </c>
      <c r="I11" s="33">
        <v>0.61738726586114001</v>
      </c>
      <c r="J11" s="33">
        <v>30.272223078164998</v>
      </c>
      <c r="K11" s="33">
        <v>5.2707359544396999</v>
      </c>
      <c r="L11" s="33">
        <v>1.81879850009255</v>
      </c>
      <c r="M11" s="33">
        <v>18.054651624994001</v>
      </c>
      <c r="N11" s="33">
        <v>0.31814669672105</v>
      </c>
      <c r="O11" s="32">
        <f t="shared" ref="O11:O41" si="0">_xlfn.RANK.EQ(F11,F$10:F$41,0)</f>
        <v>24</v>
      </c>
    </row>
    <row r="12" spans="1:15" ht="14.1" customHeight="1" x14ac:dyDescent="0.25">
      <c r="A12" s="31" t="s">
        <v>18</v>
      </c>
      <c r="B12" s="37" t="s">
        <v>9</v>
      </c>
      <c r="C12" s="37" t="s">
        <v>9</v>
      </c>
      <c r="D12" s="37" t="s">
        <v>15</v>
      </c>
      <c r="E12" s="32">
        <v>712029</v>
      </c>
      <c r="F12" s="33">
        <v>85.940741177676699</v>
      </c>
      <c r="G12" s="33">
        <v>52.090050545575103</v>
      </c>
      <c r="H12" s="33">
        <v>15.700668221328501</v>
      </c>
      <c r="I12" s="33">
        <v>1.15896934745057</v>
      </c>
      <c r="J12" s="33">
        <v>32.491833122794802</v>
      </c>
      <c r="K12" s="33">
        <v>2.17004427027583</v>
      </c>
      <c r="L12" s="33">
        <v>0.70335646805234997</v>
      </c>
      <c r="M12" s="33">
        <v>13.577115538833301</v>
      </c>
      <c r="N12" s="33">
        <v>0.48214328348985003</v>
      </c>
      <c r="O12" s="32">
        <f t="shared" si="0"/>
        <v>9</v>
      </c>
    </row>
    <row r="13" spans="1:15" ht="14.1" customHeight="1" x14ac:dyDescent="0.25">
      <c r="A13" s="31" t="s">
        <v>19</v>
      </c>
      <c r="B13" s="37" t="s">
        <v>9</v>
      </c>
      <c r="C13" s="37" t="s">
        <v>9</v>
      </c>
      <c r="D13" s="37" t="s">
        <v>15</v>
      </c>
      <c r="E13" s="32">
        <v>899931</v>
      </c>
      <c r="F13" s="33">
        <v>87.843956925586497</v>
      </c>
      <c r="G13" s="33">
        <v>32.1921230559051</v>
      </c>
      <c r="H13" s="33">
        <v>7.5422340566831299</v>
      </c>
      <c r="I13" s="33">
        <v>3.95643456646448</v>
      </c>
      <c r="J13" s="33">
        <v>57.550013598385902</v>
      </c>
      <c r="K13" s="33">
        <v>1.9598120260330001</v>
      </c>
      <c r="L13" s="33">
        <v>0.36797864737170999</v>
      </c>
      <c r="M13" s="33">
        <v>11.929470148266899</v>
      </c>
      <c r="N13" s="33">
        <v>0.22657292614655999</v>
      </c>
      <c r="O13" s="32">
        <f t="shared" si="0"/>
        <v>3</v>
      </c>
    </row>
    <row r="14" spans="1:15" ht="14.1" customHeight="1" x14ac:dyDescent="0.25">
      <c r="A14" s="31" t="s">
        <v>20</v>
      </c>
      <c r="B14" s="37" t="s">
        <v>9</v>
      </c>
      <c r="C14" s="37" t="s">
        <v>9</v>
      </c>
      <c r="D14" s="37" t="s">
        <v>15</v>
      </c>
      <c r="E14" s="32">
        <v>2954915</v>
      </c>
      <c r="F14" s="33">
        <v>85.408818866194096</v>
      </c>
      <c r="G14" s="33">
        <v>72.036502707470305</v>
      </c>
      <c r="H14" s="33">
        <v>7.9600738264128301</v>
      </c>
      <c r="I14" s="33">
        <v>0.18088105119428999</v>
      </c>
      <c r="J14" s="33">
        <v>17.549741298492101</v>
      </c>
      <c r="K14" s="33">
        <v>3.7513105456228302</v>
      </c>
      <c r="L14" s="33">
        <v>1.9711874117882899</v>
      </c>
      <c r="M14" s="33">
        <v>14.0677481416555</v>
      </c>
      <c r="N14" s="33">
        <v>0.52343299215035999</v>
      </c>
      <c r="O14" s="32">
        <f t="shared" si="0"/>
        <v>12</v>
      </c>
    </row>
    <row r="15" spans="1:15" ht="14.1" customHeight="1" x14ac:dyDescent="0.25">
      <c r="A15" s="31" t="s">
        <v>21</v>
      </c>
      <c r="B15" s="37" t="s">
        <v>9</v>
      </c>
      <c r="C15" s="37" t="s">
        <v>9</v>
      </c>
      <c r="D15" s="37" t="s">
        <v>15</v>
      </c>
      <c r="E15" s="32">
        <v>711235</v>
      </c>
      <c r="F15" s="33">
        <v>87.541811075101705</v>
      </c>
      <c r="G15" s="33">
        <v>47.427195693094397</v>
      </c>
      <c r="H15" s="33">
        <v>7.4844048131468499</v>
      </c>
      <c r="I15" s="33">
        <v>1.6289020089041899</v>
      </c>
      <c r="J15" s="33">
        <v>43.1692760364134</v>
      </c>
      <c r="K15" s="33">
        <v>2.3257868261626502</v>
      </c>
      <c r="L15" s="33">
        <v>1.0169796411340299</v>
      </c>
      <c r="M15" s="33">
        <v>12.1100620751228</v>
      </c>
      <c r="N15" s="33">
        <v>0.34812684977538999</v>
      </c>
      <c r="O15" s="32">
        <f t="shared" si="0"/>
        <v>4</v>
      </c>
    </row>
    <row r="16" spans="1:15" ht="14.1" customHeight="1" x14ac:dyDescent="0.25">
      <c r="A16" s="31" t="s">
        <v>22</v>
      </c>
      <c r="B16" s="37" t="s">
        <v>9</v>
      </c>
      <c r="C16" s="37" t="s">
        <v>9</v>
      </c>
      <c r="D16" s="37" t="s">
        <v>15</v>
      </c>
      <c r="E16" s="32">
        <v>5217908</v>
      </c>
      <c r="F16" s="33">
        <v>82.343939371870803</v>
      </c>
      <c r="G16" s="33">
        <v>12.3720887365007</v>
      </c>
      <c r="H16" s="33">
        <v>5.4390986798726697</v>
      </c>
      <c r="I16" s="33">
        <v>0.77332682280605003</v>
      </c>
      <c r="J16" s="33">
        <v>82.089525491018406</v>
      </c>
      <c r="K16" s="33">
        <v>0.78712833380385006</v>
      </c>
      <c r="L16" s="33">
        <v>1.25624006343574</v>
      </c>
      <c r="M16" s="33">
        <v>17.279683735320699</v>
      </c>
      <c r="N16" s="33">
        <v>0.37637689280837999</v>
      </c>
      <c r="O16" s="32">
        <f t="shared" si="0"/>
        <v>23</v>
      </c>
    </row>
    <row r="17" spans="1:15" ht="14.1" customHeight="1" x14ac:dyDescent="0.25">
      <c r="A17" s="31" t="s">
        <v>23</v>
      </c>
      <c r="B17" s="37" t="s">
        <v>9</v>
      </c>
      <c r="C17" s="37" t="s">
        <v>9</v>
      </c>
      <c r="D17" s="37" t="s">
        <v>15</v>
      </c>
      <c r="E17" s="32">
        <v>3556574</v>
      </c>
      <c r="F17" s="33">
        <v>86.550849216127602</v>
      </c>
      <c r="G17" s="33">
        <v>56.884783374942501</v>
      </c>
      <c r="H17" s="33">
        <v>7.10885585780209</v>
      </c>
      <c r="I17" s="33">
        <v>0.46649958011789</v>
      </c>
      <c r="J17" s="33">
        <v>31.7554320724958</v>
      </c>
      <c r="K17" s="33">
        <v>4.1264421772795803</v>
      </c>
      <c r="L17" s="33">
        <v>3.3821869279410799</v>
      </c>
      <c r="M17" s="33">
        <v>11.151855690335699</v>
      </c>
      <c r="N17" s="33">
        <v>2.2972950935366399</v>
      </c>
      <c r="O17" s="32">
        <f t="shared" si="0"/>
        <v>7</v>
      </c>
    </row>
    <row r="18" spans="1:15" ht="14.1" customHeight="1" x14ac:dyDescent="0.25">
      <c r="A18" s="31" t="s">
        <v>24</v>
      </c>
      <c r="B18" s="37" t="s">
        <v>9</v>
      </c>
      <c r="C18" s="37" t="s">
        <v>9</v>
      </c>
      <c r="D18" s="37" t="s">
        <v>15</v>
      </c>
      <c r="E18" s="32">
        <v>8918653</v>
      </c>
      <c r="F18" s="33">
        <v>78.4906083911998</v>
      </c>
      <c r="G18" s="33">
        <v>46.185473347232701</v>
      </c>
      <c r="H18" s="33">
        <v>15.659446266984</v>
      </c>
      <c r="I18" s="33">
        <v>1.4559651329477701</v>
      </c>
      <c r="J18" s="33">
        <v>28.700078068027</v>
      </c>
      <c r="K18" s="33">
        <v>8.6430234111227993</v>
      </c>
      <c r="L18" s="33">
        <v>2.1802050053533302</v>
      </c>
      <c r="M18" s="33">
        <v>20.777050076956598</v>
      </c>
      <c r="N18" s="33">
        <v>0.73234153184341999</v>
      </c>
      <c r="O18" s="32">
        <f t="shared" si="0"/>
        <v>31</v>
      </c>
    </row>
    <row r="19" spans="1:15" ht="14.1" customHeight="1" x14ac:dyDescent="0.25">
      <c r="A19" s="31" t="s">
        <v>25</v>
      </c>
      <c r="B19" s="37" t="s">
        <v>9</v>
      </c>
      <c r="C19" s="37" t="s">
        <v>9</v>
      </c>
      <c r="D19" s="37" t="s">
        <v>15</v>
      </c>
      <c r="E19" s="32">
        <v>1754754</v>
      </c>
      <c r="F19" s="33">
        <v>83.531993658370297</v>
      </c>
      <c r="G19" s="33">
        <v>42.342478173751701</v>
      </c>
      <c r="H19" s="33">
        <v>12.4371921862815</v>
      </c>
      <c r="I19" s="33">
        <v>0.62321724732411998</v>
      </c>
      <c r="J19" s="33">
        <v>45.858351281671602</v>
      </c>
      <c r="K19" s="33">
        <v>1.4612005476943599</v>
      </c>
      <c r="L19" s="33">
        <v>0.68216193278532</v>
      </c>
      <c r="M19" s="33">
        <v>16.094335730250499</v>
      </c>
      <c r="N19" s="33">
        <v>0.37367061137913998</v>
      </c>
      <c r="O19" s="32">
        <f t="shared" si="0"/>
        <v>20</v>
      </c>
    </row>
    <row r="20" spans="1:15" ht="14.1" customHeight="1" x14ac:dyDescent="0.25">
      <c r="A20" s="31" t="s">
        <v>26</v>
      </c>
      <c r="B20" s="37" t="s">
        <v>9</v>
      </c>
      <c r="C20" s="37" t="s">
        <v>9</v>
      </c>
      <c r="D20" s="37" t="s">
        <v>15</v>
      </c>
      <c r="E20" s="32">
        <v>5853677</v>
      </c>
      <c r="F20" s="33">
        <v>84.982140285499099</v>
      </c>
      <c r="G20" s="33">
        <v>35.406144840368398</v>
      </c>
      <c r="H20" s="33">
        <v>5.4355945627570499</v>
      </c>
      <c r="I20" s="33">
        <v>0.83323617270201</v>
      </c>
      <c r="J20" s="33">
        <v>58.535092409811398</v>
      </c>
      <c r="K20" s="33">
        <v>1.84298975993953</v>
      </c>
      <c r="L20" s="33">
        <v>0.60202067310204999</v>
      </c>
      <c r="M20" s="33">
        <v>14.7101044352122</v>
      </c>
      <c r="N20" s="33">
        <v>0.30775527928855001</v>
      </c>
      <c r="O20" s="32">
        <f t="shared" si="0"/>
        <v>14</v>
      </c>
    </row>
    <row r="21" spans="1:15" ht="14.1" customHeight="1" x14ac:dyDescent="0.25">
      <c r="A21" s="31" t="s">
        <v>27</v>
      </c>
      <c r="B21" s="37" t="s">
        <v>9</v>
      </c>
      <c r="C21" s="37" t="s">
        <v>9</v>
      </c>
      <c r="D21" s="37" t="s">
        <v>15</v>
      </c>
      <c r="E21" s="32">
        <v>3533251</v>
      </c>
      <c r="F21" s="33">
        <v>84.644481810095002</v>
      </c>
      <c r="G21" s="33">
        <v>13.711830867802901</v>
      </c>
      <c r="H21" s="33">
        <v>8.4756020492847508</v>
      </c>
      <c r="I21" s="33">
        <v>0.79924378958518005</v>
      </c>
      <c r="J21" s="33">
        <v>77.287907655125807</v>
      </c>
      <c r="K21" s="33">
        <v>0.63035367616031002</v>
      </c>
      <c r="L21" s="33">
        <v>0.89821720786624004</v>
      </c>
      <c r="M21" s="33">
        <v>14.9827736551974</v>
      </c>
      <c r="N21" s="33">
        <v>0.37274453470754998</v>
      </c>
      <c r="O21" s="32">
        <f t="shared" si="0"/>
        <v>17</v>
      </c>
    </row>
    <row r="22" spans="1:15" ht="14.1" customHeight="1" x14ac:dyDescent="0.25">
      <c r="A22" s="31" t="s">
        <v>28</v>
      </c>
      <c r="B22" s="37" t="s">
        <v>9</v>
      </c>
      <c r="C22" s="37" t="s">
        <v>9</v>
      </c>
      <c r="D22" s="37" t="s">
        <v>15</v>
      </c>
      <c r="E22" s="32">
        <v>2858359</v>
      </c>
      <c r="F22" s="33">
        <v>82.362432430635906</v>
      </c>
      <c r="G22" s="33">
        <v>23.3229009767166</v>
      </c>
      <c r="H22" s="33">
        <v>7.7333241582965702</v>
      </c>
      <c r="I22" s="33">
        <v>1.2060500872053199</v>
      </c>
      <c r="J22" s="33">
        <v>68.404104299778993</v>
      </c>
      <c r="K22" s="33">
        <v>1.41112914968647</v>
      </c>
      <c r="L22" s="33">
        <v>0.58830675546063005</v>
      </c>
      <c r="M22" s="33">
        <v>17.3124159701423</v>
      </c>
      <c r="N22" s="33">
        <v>0.32515159922178999</v>
      </c>
      <c r="O22" s="32">
        <f t="shared" si="0"/>
        <v>22</v>
      </c>
    </row>
    <row r="23" spans="1:15" ht="14.1" customHeight="1" x14ac:dyDescent="0.25">
      <c r="A23" s="31" t="s">
        <v>29</v>
      </c>
      <c r="B23" s="37" t="s">
        <v>9</v>
      </c>
      <c r="C23" s="37" t="s">
        <v>9</v>
      </c>
      <c r="D23" s="37" t="s">
        <v>15</v>
      </c>
      <c r="E23" s="32">
        <v>7844830</v>
      </c>
      <c r="F23" s="33">
        <v>80.769423939078294</v>
      </c>
      <c r="G23" s="33">
        <v>52.258221931547801</v>
      </c>
      <c r="H23" s="33">
        <v>3.4358949431080701</v>
      </c>
      <c r="I23" s="33">
        <v>0.54207363881074</v>
      </c>
      <c r="J23" s="33">
        <v>40.778024893059303</v>
      </c>
      <c r="K23" s="33">
        <v>3.7348900543920101</v>
      </c>
      <c r="L23" s="33">
        <v>1.58259872125732</v>
      </c>
      <c r="M23" s="33">
        <v>18.832938381073902</v>
      </c>
      <c r="N23" s="33">
        <v>0.39763767984774001</v>
      </c>
      <c r="O23" s="32">
        <f t="shared" si="0"/>
        <v>27</v>
      </c>
    </row>
    <row r="24" spans="1:15" ht="14.1" customHeight="1" x14ac:dyDescent="0.25">
      <c r="A24" s="31" t="s">
        <v>30</v>
      </c>
      <c r="B24" s="37" t="s">
        <v>9</v>
      </c>
      <c r="C24" s="37" t="s">
        <v>9</v>
      </c>
      <c r="D24" s="37" t="s">
        <v>15</v>
      </c>
      <c r="E24" s="32">
        <v>16187608</v>
      </c>
      <c r="F24" s="33">
        <v>78.693047175345399</v>
      </c>
      <c r="G24" s="33">
        <v>37.804495686391199</v>
      </c>
      <c r="H24" s="33">
        <v>8.3809094964078206</v>
      </c>
      <c r="I24" s="33">
        <v>1.05831744059475</v>
      </c>
      <c r="J24" s="33">
        <v>48.170156631986004</v>
      </c>
      <c r="K24" s="33">
        <v>3.47944604562444</v>
      </c>
      <c r="L24" s="33">
        <v>2.8770763201570801</v>
      </c>
      <c r="M24" s="33">
        <v>20.627896351332399</v>
      </c>
      <c r="N24" s="33">
        <v>0.67905647332205998</v>
      </c>
      <c r="O24" s="32">
        <f t="shared" si="0"/>
        <v>30</v>
      </c>
    </row>
    <row r="25" spans="1:15" ht="14.1" customHeight="1" x14ac:dyDescent="0.25">
      <c r="A25" s="31" t="s">
        <v>31</v>
      </c>
      <c r="B25" s="37" t="s">
        <v>9</v>
      </c>
      <c r="C25" s="37" t="s">
        <v>9</v>
      </c>
      <c r="D25" s="37" t="s">
        <v>15</v>
      </c>
      <c r="E25" s="32">
        <v>4584471</v>
      </c>
      <c r="F25" s="33">
        <v>74.034954087396301</v>
      </c>
      <c r="G25" s="33">
        <v>28.1146963078107</v>
      </c>
      <c r="H25" s="33">
        <v>7.8221955616654801</v>
      </c>
      <c r="I25" s="33">
        <v>0.38501981814973002</v>
      </c>
      <c r="J25" s="33">
        <v>63.463245603929799</v>
      </c>
      <c r="K25" s="33">
        <v>1.53303766435452</v>
      </c>
      <c r="L25" s="33">
        <v>0.79098768425664001</v>
      </c>
      <c r="M25" s="33">
        <v>25.5920912140135</v>
      </c>
      <c r="N25" s="33">
        <v>0.37295469859008001</v>
      </c>
      <c r="O25" s="32">
        <f t="shared" si="0"/>
        <v>32</v>
      </c>
    </row>
    <row r="26" spans="1:15" ht="14.1" customHeight="1" x14ac:dyDescent="0.25">
      <c r="A26" s="31" t="s">
        <v>32</v>
      </c>
      <c r="B26" s="37" t="s">
        <v>9</v>
      </c>
      <c r="C26" s="37" t="s">
        <v>9</v>
      </c>
      <c r="D26" s="37" t="s">
        <v>15</v>
      </c>
      <c r="E26" s="32">
        <v>1903811</v>
      </c>
      <c r="F26" s="33">
        <v>84.122268439461706</v>
      </c>
      <c r="G26" s="33">
        <v>32.257049357207997</v>
      </c>
      <c r="H26" s="33">
        <v>8.4925717860869199</v>
      </c>
      <c r="I26" s="33">
        <v>0.58750106929065005</v>
      </c>
      <c r="J26" s="33">
        <v>59.012418757325001</v>
      </c>
      <c r="K26" s="33">
        <v>1.6326897608472899</v>
      </c>
      <c r="L26" s="33">
        <v>0.61353868709213999</v>
      </c>
      <c r="M26" s="33">
        <v>15.5270664997733</v>
      </c>
      <c r="N26" s="33">
        <v>0.35066506076496001</v>
      </c>
      <c r="O26" s="32">
        <f t="shared" si="0"/>
        <v>18</v>
      </c>
    </row>
    <row r="27" spans="1:15" ht="14.1" customHeight="1" x14ac:dyDescent="0.25">
      <c r="A27" s="31" t="s">
        <v>33</v>
      </c>
      <c r="B27" s="37" t="s">
        <v>9</v>
      </c>
      <c r="C27" s="37" t="s">
        <v>9</v>
      </c>
      <c r="D27" s="37" t="s">
        <v>15</v>
      </c>
      <c r="E27" s="32">
        <v>1181050</v>
      </c>
      <c r="F27" s="33">
        <v>83.725159815418394</v>
      </c>
      <c r="G27" s="33">
        <v>38.941745648418902</v>
      </c>
      <c r="H27" s="33">
        <v>12.263307565663</v>
      </c>
      <c r="I27" s="33">
        <v>0.63933756457086</v>
      </c>
      <c r="J27" s="33">
        <v>51.3667584918024</v>
      </c>
      <c r="K27" s="33">
        <v>1.2928331897301399</v>
      </c>
      <c r="L27" s="33">
        <v>1.0926988904125601</v>
      </c>
      <c r="M27" s="33">
        <v>16.080606240209899</v>
      </c>
      <c r="N27" s="33">
        <v>0.19423394437152999</v>
      </c>
      <c r="O27" s="32">
        <f t="shared" si="0"/>
        <v>19</v>
      </c>
    </row>
    <row r="28" spans="1:15" ht="14.1" customHeight="1" x14ac:dyDescent="0.25">
      <c r="A28" s="31" t="s">
        <v>34</v>
      </c>
      <c r="B28" s="37" t="s">
        <v>9</v>
      </c>
      <c r="C28" s="37" t="s">
        <v>9</v>
      </c>
      <c r="D28" s="37" t="s">
        <v>15</v>
      </c>
      <c r="E28" s="32">
        <v>5119504</v>
      </c>
      <c r="F28" s="33">
        <v>87.884978701061598</v>
      </c>
      <c r="G28" s="33">
        <v>66.090581260314096</v>
      </c>
      <c r="H28" s="33">
        <v>4.3954637135982999</v>
      </c>
      <c r="I28" s="33">
        <v>0.48765634463329999</v>
      </c>
      <c r="J28" s="33">
        <v>20.122819787632402</v>
      </c>
      <c r="K28" s="33">
        <v>9.4358535541837298</v>
      </c>
      <c r="L28" s="33">
        <v>3.06140433736546</v>
      </c>
      <c r="M28" s="33">
        <v>11.481737293300201</v>
      </c>
      <c r="N28" s="33">
        <v>0.63328400563803999</v>
      </c>
      <c r="O28" s="32">
        <f t="shared" si="0"/>
        <v>2</v>
      </c>
    </row>
    <row r="29" spans="1:15" ht="14.1" customHeight="1" x14ac:dyDescent="0.25">
      <c r="A29" s="31" t="s">
        <v>35</v>
      </c>
      <c r="B29" s="37" t="s">
        <v>9</v>
      </c>
      <c r="C29" s="37" t="s">
        <v>9</v>
      </c>
      <c r="D29" s="37" t="s">
        <v>15</v>
      </c>
      <c r="E29" s="32">
        <v>3967889</v>
      </c>
      <c r="F29" s="33">
        <v>81.072555205047294</v>
      </c>
      <c r="G29" s="33">
        <v>14.576689321200201</v>
      </c>
      <c r="H29" s="33">
        <v>6.9897157764273201</v>
      </c>
      <c r="I29" s="33">
        <v>1.4806011684031799</v>
      </c>
      <c r="J29" s="33">
        <v>78.343787079921498</v>
      </c>
      <c r="K29" s="33">
        <v>0.70089891754995004</v>
      </c>
      <c r="L29" s="33">
        <v>0.55159224699543996</v>
      </c>
      <c r="M29" s="33">
        <v>16.897398087496899</v>
      </c>
      <c r="N29" s="33">
        <v>2.03004670745577</v>
      </c>
      <c r="O29" s="32">
        <f t="shared" si="0"/>
        <v>25</v>
      </c>
    </row>
    <row r="30" spans="1:15" ht="14.1" customHeight="1" x14ac:dyDescent="0.25">
      <c r="A30" s="31" t="s">
        <v>36</v>
      </c>
      <c r="B30" s="37" t="s">
        <v>9</v>
      </c>
      <c r="C30" s="37" t="s">
        <v>9</v>
      </c>
      <c r="D30" s="37" t="s">
        <v>15</v>
      </c>
      <c r="E30" s="32">
        <v>6168883</v>
      </c>
      <c r="F30" s="33">
        <v>79.758134495337302</v>
      </c>
      <c r="G30" s="33">
        <v>23.549678812955399</v>
      </c>
      <c r="H30" s="33">
        <v>5.6726310753292601</v>
      </c>
      <c r="I30" s="33">
        <v>0.52585410388956</v>
      </c>
      <c r="J30" s="33">
        <v>69.435383133889601</v>
      </c>
      <c r="K30" s="33">
        <v>2.1738609068844101</v>
      </c>
      <c r="L30" s="33">
        <v>0.86864602273166003</v>
      </c>
      <c r="M30" s="33">
        <v>19.756607476588499</v>
      </c>
      <c r="N30" s="33">
        <v>0.48525802807412</v>
      </c>
      <c r="O30" s="32">
        <f t="shared" si="0"/>
        <v>28</v>
      </c>
    </row>
    <row r="31" spans="1:15" ht="14.1" customHeight="1" x14ac:dyDescent="0.25">
      <c r="A31" s="31" t="s">
        <v>37</v>
      </c>
      <c r="B31" s="37" t="s">
        <v>9</v>
      </c>
      <c r="C31" s="37" t="s">
        <v>9</v>
      </c>
      <c r="D31" s="37" t="s">
        <v>15</v>
      </c>
      <c r="E31" s="32">
        <v>2038372</v>
      </c>
      <c r="F31" s="33">
        <v>85.734694157886693</v>
      </c>
      <c r="G31" s="33">
        <v>46.962849452274902</v>
      </c>
      <c r="H31" s="33">
        <v>4.9594527784517197</v>
      </c>
      <c r="I31" s="33">
        <v>0.33714963217958999</v>
      </c>
      <c r="J31" s="33">
        <v>45.7908939844082</v>
      </c>
      <c r="K31" s="33">
        <v>3.5769790660520302</v>
      </c>
      <c r="L31" s="33">
        <v>1.1490096086500701</v>
      </c>
      <c r="M31" s="33">
        <v>13.7322824293112</v>
      </c>
      <c r="N31" s="33">
        <v>0.53302341280197996</v>
      </c>
      <c r="O31" s="32">
        <f t="shared" si="0"/>
        <v>10</v>
      </c>
    </row>
    <row r="32" spans="1:15" ht="14.1" customHeight="1" x14ac:dyDescent="0.25">
      <c r="A32" s="31" t="s">
        <v>38</v>
      </c>
      <c r="B32" s="37" t="s">
        <v>9</v>
      </c>
      <c r="C32" s="37" t="s">
        <v>9</v>
      </c>
      <c r="D32" s="37" t="s">
        <v>15</v>
      </c>
      <c r="E32" s="32">
        <v>1501562</v>
      </c>
      <c r="F32" s="33">
        <v>80.830028996471597</v>
      </c>
      <c r="G32" s="33">
        <v>49.775770713504699</v>
      </c>
      <c r="H32" s="33">
        <v>8.1023273212036102</v>
      </c>
      <c r="I32" s="33">
        <v>0.75808696125031005</v>
      </c>
      <c r="J32" s="33">
        <v>40.709788887488202</v>
      </c>
      <c r="K32" s="33">
        <v>3.1355847716882002</v>
      </c>
      <c r="L32" s="33">
        <v>0.81007618769841006</v>
      </c>
      <c r="M32" s="33">
        <v>18.806149862609701</v>
      </c>
      <c r="N32" s="33">
        <v>0.36382114091859002</v>
      </c>
      <c r="O32" s="32">
        <f t="shared" si="0"/>
        <v>26</v>
      </c>
    </row>
    <row r="33" spans="1:15" ht="14.1" customHeight="1" x14ac:dyDescent="0.25">
      <c r="A33" s="31" t="s">
        <v>39</v>
      </c>
      <c r="B33" s="37" t="s">
        <v>9</v>
      </c>
      <c r="C33" s="37" t="s">
        <v>9</v>
      </c>
      <c r="D33" s="37" t="s">
        <v>15</v>
      </c>
      <c r="E33" s="32">
        <v>2717820</v>
      </c>
      <c r="F33" s="33">
        <v>89.531573099027895</v>
      </c>
      <c r="G33" s="33">
        <v>36.865796218890502</v>
      </c>
      <c r="H33" s="33">
        <v>6.1626831304064797</v>
      </c>
      <c r="I33" s="33">
        <v>0.30592111887237999</v>
      </c>
      <c r="J33" s="33">
        <v>57.693994222677198</v>
      </c>
      <c r="K33" s="33">
        <v>2.77260534737293</v>
      </c>
      <c r="L33" s="33">
        <v>0.58997898744383004</v>
      </c>
      <c r="M33" s="33">
        <v>10.194015792068599</v>
      </c>
      <c r="N33" s="33">
        <v>0.27441110890345</v>
      </c>
      <c r="O33" s="32">
        <f t="shared" si="0"/>
        <v>1</v>
      </c>
    </row>
    <row r="34" spans="1:15" ht="14.1" customHeight="1" x14ac:dyDescent="0.25">
      <c r="A34" s="34" t="s">
        <v>40</v>
      </c>
      <c r="B34" s="38" t="s">
        <v>9</v>
      </c>
      <c r="C34" s="38" t="s">
        <v>9</v>
      </c>
      <c r="D34" s="38" t="s">
        <v>15</v>
      </c>
      <c r="E34" s="35">
        <v>2966321</v>
      </c>
      <c r="F34" s="36">
        <v>85.406468146906505</v>
      </c>
      <c r="G34" s="36">
        <v>50.246503751830502</v>
      </c>
      <c r="H34" s="36">
        <v>9.6759728905081204</v>
      </c>
      <c r="I34" s="36">
        <v>0.73734028569961996</v>
      </c>
      <c r="J34" s="36">
        <v>39.764035319704902</v>
      </c>
      <c r="K34" s="36">
        <v>2.0860651369881902</v>
      </c>
      <c r="L34" s="36">
        <v>0.98783072751170997</v>
      </c>
      <c r="M34" s="36">
        <v>14.2950813482424</v>
      </c>
      <c r="N34" s="36">
        <v>0.29845050485094998</v>
      </c>
      <c r="O34" s="35">
        <f t="shared" si="0"/>
        <v>13</v>
      </c>
    </row>
    <row r="35" spans="1:15" ht="14.1" customHeight="1" x14ac:dyDescent="0.25">
      <c r="A35" s="31" t="s">
        <v>41</v>
      </c>
      <c r="B35" s="37" t="s">
        <v>9</v>
      </c>
      <c r="C35" s="37" t="s">
        <v>9</v>
      </c>
      <c r="D35" s="37" t="s">
        <v>15</v>
      </c>
      <c r="E35" s="32">
        <v>2850330</v>
      </c>
      <c r="F35" s="33">
        <v>85.604929955478795</v>
      </c>
      <c r="G35" s="33">
        <v>55.432387317660499</v>
      </c>
      <c r="H35" s="33">
        <v>12.2659089688908</v>
      </c>
      <c r="I35" s="33">
        <v>0.73880451126894997</v>
      </c>
      <c r="J35" s="33">
        <v>30.121273447012499</v>
      </c>
      <c r="K35" s="33">
        <v>4.4603677916150701</v>
      </c>
      <c r="L35" s="33">
        <v>0.96954004122091997</v>
      </c>
      <c r="M35" s="33">
        <v>13.509312956745299</v>
      </c>
      <c r="N35" s="33">
        <v>0.88575708777579998</v>
      </c>
      <c r="O35" s="32">
        <f t="shared" si="0"/>
        <v>11</v>
      </c>
    </row>
    <row r="36" spans="1:15" ht="14.1" customHeight="1" x14ac:dyDescent="0.25">
      <c r="A36" s="31" t="s">
        <v>42</v>
      </c>
      <c r="B36" s="37" t="s">
        <v>9</v>
      </c>
      <c r="C36" s="37" t="s">
        <v>9</v>
      </c>
      <c r="D36" s="37" t="s">
        <v>15</v>
      </c>
      <c r="E36" s="32">
        <v>2395272</v>
      </c>
      <c r="F36" s="33">
        <v>84.7592256745789</v>
      </c>
      <c r="G36" s="33">
        <v>19.0109515548607</v>
      </c>
      <c r="H36" s="33">
        <v>9.1086949454589501</v>
      </c>
      <c r="I36" s="33">
        <v>5.2237350348288398</v>
      </c>
      <c r="J36" s="33">
        <v>65.159830441519901</v>
      </c>
      <c r="K36" s="33">
        <v>1.6414033200440901</v>
      </c>
      <c r="L36" s="33">
        <v>1.45270400066199</v>
      </c>
      <c r="M36" s="33">
        <v>14.892463152410199</v>
      </c>
      <c r="N36" s="33">
        <v>0.34831117301082998</v>
      </c>
      <c r="O36" s="32">
        <f t="shared" si="0"/>
        <v>16</v>
      </c>
    </row>
    <row r="37" spans="1:15" ht="14.1" customHeight="1" x14ac:dyDescent="0.25">
      <c r="A37" s="31" t="s">
        <v>43</v>
      </c>
      <c r="B37" s="37" t="s">
        <v>9</v>
      </c>
      <c r="C37" s="37" t="s">
        <v>9</v>
      </c>
      <c r="D37" s="37" t="s">
        <v>15</v>
      </c>
      <c r="E37" s="32">
        <v>3441698</v>
      </c>
      <c r="F37" s="33">
        <v>84.898529737356299</v>
      </c>
      <c r="G37" s="33">
        <v>47.324544456768699</v>
      </c>
      <c r="H37" s="33">
        <v>7.8889413272159601</v>
      </c>
      <c r="I37" s="33">
        <v>2.9152097348654999</v>
      </c>
      <c r="J37" s="33">
        <v>39.332897779600003</v>
      </c>
      <c r="K37" s="33">
        <v>3.2487197766150002</v>
      </c>
      <c r="L37" s="33">
        <v>2.3120168681815598</v>
      </c>
      <c r="M37" s="33">
        <v>14.4949963651662</v>
      </c>
      <c r="N37" s="33">
        <v>0.60647389747734004</v>
      </c>
      <c r="O37" s="32">
        <f t="shared" si="0"/>
        <v>15</v>
      </c>
    </row>
    <row r="38" spans="1:15" ht="14.1" customHeight="1" x14ac:dyDescent="0.25">
      <c r="A38" s="31" t="s">
        <v>44</v>
      </c>
      <c r="B38" s="37" t="s">
        <v>9</v>
      </c>
      <c r="C38" s="37" t="s">
        <v>9</v>
      </c>
      <c r="D38" s="37" t="s">
        <v>15</v>
      </c>
      <c r="E38" s="32">
        <v>1272847</v>
      </c>
      <c r="F38" s="33">
        <v>83.317712183789496</v>
      </c>
      <c r="G38" s="33">
        <v>21.6815164822108</v>
      </c>
      <c r="H38" s="33">
        <v>6.8788796302146</v>
      </c>
      <c r="I38" s="33">
        <v>0.58057136822292998</v>
      </c>
      <c r="J38" s="33">
        <v>70.343901548976106</v>
      </c>
      <c r="K38" s="33">
        <v>2.19083891006848</v>
      </c>
      <c r="L38" s="33">
        <v>0.90975354240942996</v>
      </c>
      <c r="M38" s="33">
        <v>16.3504333199512</v>
      </c>
      <c r="N38" s="33">
        <v>0.33185449625917002</v>
      </c>
      <c r="O38" s="32">
        <f t="shared" si="0"/>
        <v>21</v>
      </c>
    </row>
    <row r="39" spans="1:15" ht="14.1" customHeight="1" x14ac:dyDescent="0.25">
      <c r="A39" s="31" t="s">
        <v>45</v>
      </c>
      <c r="B39" s="37" t="s">
        <v>9</v>
      </c>
      <c r="C39" s="37" t="s">
        <v>9</v>
      </c>
      <c r="D39" s="37" t="s">
        <v>15</v>
      </c>
      <c r="E39" s="32">
        <v>8112505</v>
      </c>
      <c r="F39" s="33">
        <v>79.001023728182602</v>
      </c>
      <c r="G39" s="33">
        <v>31.294490433864301</v>
      </c>
      <c r="H39" s="33">
        <v>5.07295877241899</v>
      </c>
      <c r="I39" s="33">
        <v>3.6762427363432599</v>
      </c>
      <c r="J39" s="33">
        <v>59.684953663323299</v>
      </c>
      <c r="K39" s="33">
        <v>1.4616251430418801</v>
      </c>
      <c r="L39" s="33">
        <v>1.14261872671424</v>
      </c>
      <c r="M39" s="33">
        <v>20.7219594933993</v>
      </c>
      <c r="N39" s="33">
        <v>0.27701677841800998</v>
      </c>
      <c r="O39" s="32">
        <f t="shared" si="0"/>
        <v>29</v>
      </c>
    </row>
    <row r="40" spans="1:15" ht="14.1" customHeight="1" x14ac:dyDescent="0.25">
      <c r="A40" s="31" t="s">
        <v>46</v>
      </c>
      <c r="B40" s="37" t="s">
        <v>9</v>
      </c>
      <c r="C40" s="37" t="s">
        <v>9</v>
      </c>
      <c r="D40" s="37" t="s">
        <v>15</v>
      </c>
      <c r="E40" s="32">
        <v>2097175</v>
      </c>
      <c r="F40" s="33">
        <v>86.307675801971698</v>
      </c>
      <c r="G40" s="33">
        <v>44.645012798179899</v>
      </c>
      <c r="H40" s="33">
        <v>5.4094892716832801</v>
      </c>
      <c r="I40" s="33">
        <v>0.85672944487445002</v>
      </c>
      <c r="J40" s="33">
        <v>47.986517298398901</v>
      </c>
      <c r="K40" s="33">
        <v>3.03653599981878</v>
      </c>
      <c r="L40" s="33">
        <v>1.2017526849106299</v>
      </c>
      <c r="M40" s="33">
        <v>13.398643413162899</v>
      </c>
      <c r="N40" s="33">
        <v>0.29368078486534999</v>
      </c>
      <c r="O40" s="32">
        <f t="shared" si="0"/>
        <v>8</v>
      </c>
    </row>
    <row r="41" spans="1:15" ht="14.1" customHeight="1" x14ac:dyDescent="0.25">
      <c r="A41" s="31" t="s">
        <v>47</v>
      </c>
      <c r="B41" s="37" t="s">
        <v>9</v>
      </c>
      <c r="C41" s="37" t="s">
        <v>9</v>
      </c>
      <c r="D41" s="37" t="s">
        <v>15</v>
      </c>
      <c r="E41" s="32">
        <v>1579209</v>
      </c>
      <c r="F41" s="33">
        <v>86.928202663485294</v>
      </c>
      <c r="G41" s="33">
        <v>30.4536494611656</v>
      </c>
      <c r="H41" s="33">
        <v>7.8686429998149698</v>
      </c>
      <c r="I41" s="33">
        <v>0.32925935584631999</v>
      </c>
      <c r="J41" s="33">
        <v>63.220710122102702</v>
      </c>
      <c r="K41" s="33">
        <v>0.96410344571371998</v>
      </c>
      <c r="L41" s="33">
        <v>0.57656809768220996</v>
      </c>
      <c r="M41" s="33">
        <v>12.797419467594199</v>
      </c>
      <c r="N41" s="33">
        <v>0.27437786892045002</v>
      </c>
      <c r="O41" s="32">
        <f t="shared" si="0"/>
        <v>5</v>
      </c>
    </row>
    <row r="42" spans="1:15" ht="14.1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5" ht="14.1" customHeight="1" x14ac:dyDescent="0.25">
      <c r="A43" s="66" t="s">
        <v>48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</row>
    <row r="44" spans="1:15" ht="14.1" customHeight="1" x14ac:dyDescent="0.25">
      <c r="A44" s="67" t="s">
        <v>89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ht="14.1" customHeight="1" x14ac:dyDescent="0.25">
      <c r="A45" s="67" t="s">
        <v>90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ht="14.1" customHeight="1" x14ac:dyDescent="0.25">
      <c r="A46" s="67" t="s">
        <v>80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ht="14.1" customHeight="1" x14ac:dyDescent="0.25">
      <c r="A47" s="67" t="s">
        <v>91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</sheetData>
  <mergeCells count="19">
    <mergeCell ref="A43:O43"/>
    <mergeCell ref="A44:O44"/>
    <mergeCell ref="A45:O45"/>
    <mergeCell ref="A46:O46"/>
    <mergeCell ref="A47:O47"/>
    <mergeCell ref="A4:O4"/>
    <mergeCell ref="A2:O2"/>
    <mergeCell ref="A3:O3"/>
    <mergeCell ref="A1:O1"/>
    <mergeCell ref="F6:L6"/>
    <mergeCell ref="M6:M8"/>
    <mergeCell ref="N6:N8"/>
    <mergeCell ref="O6:O8"/>
    <mergeCell ref="A6:A8"/>
    <mergeCell ref="B6:B8"/>
    <mergeCell ref="C6:C8"/>
    <mergeCell ref="D6:D8"/>
    <mergeCell ref="E6:E8"/>
    <mergeCell ref="F7:L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workbookViewId="0">
      <selection activeCell="P32" sqref="P32"/>
    </sheetView>
  </sheetViews>
  <sheetFormatPr baseColWidth="10" defaultRowHeight="15" x14ac:dyDescent="0.25"/>
  <cols>
    <col min="1" max="1" width="25.7109375" style="68" customWidth="1"/>
    <col min="2" max="2" width="8.85546875" style="68" customWidth="1"/>
    <col min="3" max="3" width="22.7109375" style="68" customWidth="1"/>
    <col min="4" max="4" width="14.7109375" style="68" customWidth="1"/>
    <col min="5" max="7" width="10.7109375" style="68" customWidth="1"/>
    <col min="8" max="8" width="12.140625" style="68" customWidth="1"/>
    <col min="9" max="13" width="15.7109375" style="68" customWidth="1"/>
    <col min="14" max="14" width="10.7109375" style="68" customWidth="1"/>
    <col min="15" max="17" width="13.140625" style="68" customWidth="1"/>
    <col min="18" max="16384" width="11.42578125" style="68"/>
  </cols>
  <sheetData>
    <row r="1" spans="1:18" ht="40.5" customHeight="1" x14ac:dyDescent="0.25"/>
    <row r="2" spans="1:18" x14ac:dyDescent="0.25">
      <c r="A2" s="48" t="s">
        <v>106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13.5" customHeight="1" x14ac:dyDescent="0.25"/>
    <row r="4" spans="1:18" x14ac:dyDescent="0.25">
      <c r="A4" s="69" t="s">
        <v>2</v>
      </c>
      <c r="B4" s="69" t="s">
        <v>3</v>
      </c>
      <c r="C4" s="69" t="s">
        <v>4</v>
      </c>
      <c r="D4" s="69" t="s">
        <v>95</v>
      </c>
      <c r="E4" s="69" t="s">
        <v>96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75"/>
      <c r="Q4" s="75"/>
    </row>
    <row r="5" spans="1:18" ht="26.25" customHeight="1" x14ac:dyDescent="0.25">
      <c r="A5" s="69"/>
      <c r="B5" s="69"/>
      <c r="C5" s="69"/>
      <c r="D5" s="69"/>
      <c r="E5" s="69" t="s">
        <v>97</v>
      </c>
      <c r="F5" s="69"/>
      <c r="G5" s="69"/>
      <c r="H5" s="69"/>
      <c r="I5" s="69"/>
      <c r="J5" s="69"/>
      <c r="K5" s="69"/>
      <c r="L5" s="69"/>
      <c r="M5" s="69"/>
      <c r="N5" s="69" t="s">
        <v>7</v>
      </c>
      <c r="O5" s="69" t="s">
        <v>8</v>
      </c>
      <c r="P5" s="69" t="s">
        <v>69</v>
      </c>
      <c r="Q5" s="69" t="s">
        <v>70</v>
      </c>
    </row>
    <row r="6" spans="1:18" ht="27.75" customHeight="1" x14ac:dyDescent="0.25">
      <c r="A6" s="69"/>
      <c r="B6" s="69"/>
      <c r="C6" s="69"/>
      <c r="D6" s="69"/>
      <c r="E6" s="70" t="s">
        <v>98</v>
      </c>
      <c r="F6" s="70" t="s">
        <v>10</v>
      </c>
      <c r="G6" s="70" t="s">
        <v>53</v>
      </c>
      <c r="H6" s="70" t="s">
        <v>54</v>
      </c>
      <c r="I6" s="70" t="s">
        <v>12</v>
      </c>
      <c r="J6" s="70" t="s">
        <v>99</v>
      </c>
      <c r="K6" s="70" t="s">
        <v>100</v>
      </c>
      <c r="L6" s="70" t="s">
        <v>13</v>
      </c>
      <c r="M6" s="70" t="s">
        <v>101</v>
      </c>
      <c r="N6" s="69"/>
      <c r="O6" s="69"/>
      <c r="P6" s="69"/>
      <c r="Q6" s="69"/>
    </row>
    <row r="7" spans="1:18" x14ac:dyDescent="0.25">
      <c r="A7" s="73" t="s">
        <v>14</v>
      </c>
      <c r="B7" s="73" t="s">
        <v>9</v>
      </c>
      <c r="C7" s="73" t="s">
        <v>9</v>
      </c>
      <c r="D7" s="74">
        <v>126014024</v>
      </c>
      <c r="E7" s="74">
        <v>92582812</v>
      </c>
      <c r="F7" s="74">
        <v>47245909</v>
      </c>
      <c r="G7" s="74">
        <v>7165164</v>
      </c>
      <c r="H7" s="74">
        <v>1041534</v>
      </c>
      <c r="I7" s="74">
        <v>1192255</v>
      </c>
      <c r="J7" s="74">
        <v>32842765</v>
      </c>
      <c r="K7" s="74">
        <v>958787</v>
      </c>
      <c r="L7" s="74">
        <v>2615213</v>
      </c>
      <c r="M7" s="74">
        <v>1149542</v>
      </c>
      <c r="N7" s="74">
        <v>32999713</v>
      </c>
      <c r="O7" s="74">
        <v>431499</v>
      </c>
      <c r="P7" s="76">
        <f>E7/D7*100</f>
        <v>73.470244867349052</v>
      </c>
      <c r="Q7" s="74"/>
    </row>
    <row r="8" spans="1:18" x14ac:dyDescent="0.25">
      <c r="A8" s="73" t="s">
        <v>16</v>
      </c>
      <c r="B8" s="73" t="s">
        <v>9</v>
      </c>
      <c r="C8" s="73" t="s">
        <v>9</v>
      </c>
      <c r="D8" s="74">
        <v>1425607</v>
      </c>
      <c r="E8" s="74">
        <v>1161139</v>
      </c>
      <c r="F8" s="74">
        <v>780525</v>
      </c>
      <c r="G8" s="74">
        <v>92771</v>
      </c>
      <c r="H8" s="74">
        <v>3786</v>
      </c>
      <c r="I8" s="74">
        <v>3196</v>
      </c>
      <c r="J8" s="74">
        <v>271996</v>
      </c>
      <c r="K8" s="74">
        <v>1680</v>
      </c>
      <c r="L8" s="74">
        <v>31789</v>
      </c>
      <c r="M8" s="74">
        <v>3179</v>
      </c>
      <c r="N8" s="74">
        <v>262088</v>
      </c>
      <c r="O8" s="74">
        <v>2380</v>
      </c>
      <c r="P8" s="76">
        <f t="shared" ref="P8:P39" si="0">E8/D8*100</f>
        <v>81.448744289274671</v>
      </c>
      <c r="Q8" s="74">
        <f>_xlfn.RANK.EQ(P8,P$8:P$39,0)</f>
        <v>5</v>
      </c>
    </row>
    <row r="9" spans="1:18" x14ac:dyDescent="0.25">
      <c r="A9" s="73" t="s">
        <v>17</v>
      </c>
      <c r="B9" s="73" t="s">
        <v>9</v>
      </c>
      <c r="C9" s="73" t="s">
        <v>9</v>
      </c>
      <c r="D9" s="74">
        <v>3769020</v>
      </c>
      <c r="E9" s="74">
        <v>2905265</v>
      </c>
      <c r="F9" s="74">
        <v>1995530</v>
      </c>
      <c r="G9" s="74">
        <v>152274</v>
      </c>
      <c r="H9" s="74">
        <v>86380</v>
      </c>
      <c r="I9" s="74">
        <v>14012</v>
      </c>
      <c r="J9" s="74">
        <v>515855</v>
      </c>
      <c r="K9" s="74">
        <v>19862</v>
      </c>
      <c r="L9" s="74">
        <v>131967</v>
      </c>
      <c r="M9" s="74">
        <v>44490</v>
      </c>
      <c r="N9" s="74">
        <v>836317</v>
      </c>
      <c r="O9" s="74">
        <v>27438</v>
      </c>
      <c r="P9" s="76">
        <f t="shared" si="0"/>
        <v>77.082769526295962</v>
      </c>
      <c r="Q9" s="74">
        <f t="shared" ref="Q9:Q39" si="1">_xlfn.RANK.EQ(P9,P$8:P$39,0)</f>
        <v>17</v>
      </c>
    </row>
    <row r="10" spans="1:18" x14ac:dyDescent="0.25">
      <c r="A10" s="73" t="s">
        <v>18</v>
      </c>
      <c r="B10" s="73" t="s">
        <v>9</v>
      </c>
      <c r="C10" s="73" t="s">
        <v>9</v>
      </c>
      <c r="D10" s="74">
        <v>798447</v>
      </c>
      <c r="E10" s="74">
        <v>664122</v>
      </c>
      <c r="F10" s="74">
        <v>408856</v>
      </c>
      <c r="G10" s="74">
        <v>101745</v>
      </c>
      <c r="H10" s="74">
        <v>2549</v>
      </c>
      <c r="I10" s="74">
        <v>10772</v>
      </c>
      <c r="J10" s="74">
        <v>139342</v>
      </c>
      <c r="K10" s="74">
        <v>3576</v>
      </c>
      <c r="L10" s="74">
        <v>12335</v>
      </c>
      <c r="M10" s="74">
        <v>2516</v>
      </c>
      <c r="N10" s="74">
        <v>129270</v>
      </c>
      <c r="O10" s="74">
        <v>5055</v>
      </c>
      <c r="P10" s="76">
        <f t="shared" si="0"/>
        <v>83.176716801490898</v>
      </c>
      <c r="Q10" s="74">
        <f t="shared" si="1"/>
        <v>2</v>
      </c>
    </row>
    <row r="11" spans="1:18" x14ac:dyDescent="0.25">
      <c r="A11" s="73" t="s">
        <v>19</v>
      </c>
      <c r="B11" s="73" t="s">
        <v>9</v>
      </c>
      <c r="C11" s="73" t="s">
        <v>9</v>
      </c>
      <c r="D11" s="74">
        <v>928363</v>
      </c>
      <c r="E11" s="74">
        <v>719677</v>
      </c>
      <c r="F11" s="74">
        <v>288186</v>
      </c>
      <c r="G11" s="74">
        <v>62638</v>
      </c>
      <c r="H11" s="74">
        <v>2070</v>
      </c>
      <c r="I11" s="74">
        <v>32088</v>
      </c>
      <c r="J11" s="74">
        <v>327334</v>
      </c>
      <c r="K11" s="74">
        <v>8950</v>
      </c>
      <c r="L11" s="74">
        <v>7441</v>
      </c>
      <c r="M11" s="74">
        <v>2914</v>
      </c>
      <c r="N11" s="74">
        <v>203304</v>
      </c>
      <c r="O11" s="74">
        <v>5382</v>
      </c>
      <c r="P11" s="76">
        <f t="shared" si="0"/>
        <v>77.521077423378571</v>
      </c>
      <c r="Q11" s="74">
        <f t="shared" si="1"/>
        <v>16</v>
      </c>
    </row>
    <row r="12" spans="1:18" x14ac:dyDescent="0.25">
      <c r="A12" s="73" t="s">
        <v>20</v>
      </c>
      <c r="B12" s="73" t="s">
        <v>9</v>
      </c>
      <c r="C12" s="73" t="s">
        <v>9</v>
      </c>
      <c r="D12" s="74">
        <v>3146771</v>
      </c>
      <c r="E12" s="74">
        <v>2540708</v>
      </c>
      <c r="F12" s="74">
        <v>2085705</v>
      </c>
      <c r="G12" s="74">
        <v>193655</v>
      </c>
      <c r="H12" s="74">
        <v>6136</v>
      </c>
      <c r="I12" s="74">
        <v>8001</v>
      </c>
      <c r="J12" s="74">
        <v>181821</v>
      </c>
      <c r="K12" s="74">
        <v>12289</v>
      </c>
      <c r="L12" s="74">
        <v>82868</v>
      </c>
      <c r="M12" s="74">
        <v>30846</v>
      </c>
      <c r="N12" s="74">
        <v>597373</v>
      </c>
      <c r="O12" s="74">
        <v>8690</v>
      </c>
      <c r="P12" s="76">
        <f t="shared" si="0"/>
        <v>80.740161899292957</v>
      </c>
      <c r="Q12" s="74">
        <f t="shared" si="1"/>
        <v>9</v>
      </c>
    </row>
    <row r="13" spans="1:18" x14ac:dyDescent="0.25">
      <c r="A13" s="73" t="s">
        <v>21</v>
      </c>
      <c r="B13" s="73" t="s">
        <v>9</v>
      </c>
      <c r="C13" s="73" t="s">
        <v>9</v>
      </c>
      <c r="D13" s="74">
        <v>731391</v>
      </c>
      <c r="E13" s="74">
        <v>605947</v>
      </c>
      <c r="F13" s="74">
        <v>362244</v>
      </c>
      <c r="G13" s="74">
        <v>49082</v>
      </c>
      <c r="H13" s="74">
        <v>1259</v>
      </c>
      <c r="I13" s="74">
        <v>11047</v>
      </c>
      <c r="J13" s="74">
        <v>179704</v>
      </c>
      <c r="K13" s="74">
        <v>2774</v>
      </c>
      <c r="L13" s="74">
        <v>9344</v>
      </c>
      <c r="M13" s="74">
        <v>3016</v>
      </c>
      <c r="N13" s="74">
        <v>123074</v>
      </c>
      <c r="O13" s="74">
        <v>2370</v>
      </c>
      <c r="P13" s="76">
        <f t="shared" si="0"/>
        <v>82.848572104387401</v>
      </c>
      <c r="Q13" s="74">
        <f t="shared" si="1"/>
        <v>3</v>
      </c>
    </row>
    <row r="14" spans="1:18" x14ac:dyDescent="0.25">
      <c r="A14" s="73" t="s">
        <v>22</v>
      </c>
      <c r="B14" s="73" t="s">
        <v>9</v>
      </c>
      <c r="C14" s="73" t="s">
        <v>9</v>
      </c>
      <c r="D14" s="74">
        <v>5543828</v>
      </c>
      <c r="E14" s="74">
        <v>3698663</v>
      </c>
      <c r="F14" s="74">
        <v>672681</v>
      </c>
      <c r="G14" s="74">
        <v>212030</v>
      </c>
      <c r="H14" s="74">
        <v>46562</v>
      </c>
      <c r="I14" s="74">
        <v>38656</v>
      </c>
      <c r="J14" s="74">
        <v>2538415</v>
      </c>
      <c r="K14" s="74">
        <v>169403</v>
      </c>
      <c r="L14" s="74">
        <v>32965</v>
      </c>
      <c r="M14" s="74">
        <v>31976</v>
      </c>
      <c r="N14" s="74">
        <v>1814782</v>
      </c>
      <c r="O14" s="74">
        <v>30383</v>
      </c>
      <c r="P14" s="76">
        <f t="shared" si="0"/>
        <v>66.716770433714757</v>
      </c>
      <c r="Q14" s="74">
        <f t="shared" si="1"/>
        <v>30</v>
      </c>
    </row>
    <row r="15" spans="1:18" x14ac:dyDescent="0.25">
      <c r="A15" s="73" t="s">
        <v>23</v>
      </c>
      <c r="B15" s="73" t="s">
        <v>9</v>
      </c>
      <c r="C15" s="73" t="s">
        <v>9</v>
      </c>
      <c r="D15" s="74">
        <v>3741869</v>
      </c>
      <c r="E15" s="74">
        <v>3156294</v>
      </c>
      <c r="F15" s="74">
        <v>2043251</v>
      </c>
      <c r="G15" s="74">
        <v>172774</v>
      </c>
      <c r="H15" s="74">
        <v>28073</v>
      </c>
      <c r="I15" s="74">
        <v>10831</v>
      </c>
      <c r="J15" s="74">
        <v>688684</v>
      </c>
      <c r="K15" s="74">
        <v>31733</v>
      </c>
      <c r="L15" s="74">
        <v>127454</v>
      </c>
      <c r="M15" s="74">
        <v>120058</v>
      </c>
      <c r="N15" s="74">
        <v>574108</v>
      </c>
      <c r="O15" s="74">
        <v>11467</v>
      </c>
      <c r="P15" s="76">
        <f t="shared" si="0"/>
        <v>84.350734886763817</v>
      </c>
      <c r="Q15" s="74">
        <f t="shared" si="1"/>
        <v>1</v>
      </c>
    </row>
    <row r="16" spans="1:18" x14ac:dyDescent="0.25">
      <c r="A16" s="73" t="s">
        <v>24</v>
      </c>
      <c r="B16" s="73" t="s">
        <v>9</v>
      </c>
      <c r="C16" s="73" t="s">
        <v>9</v>
      </c>
      <c r="D16" s="74">
        <v>9209944</v>
      </c>
      <c r="E16" s="74">
        <v>6689012</v>
      </c>
      <c r="F16" s="74">
        <v>3881545</v>
      </c>
      <c r="G16" s="74">
        <v>1128554</v>
      </c>
      <c r="H16" s="74">
        <v>12484</v>
      </c>
      <c r="I16" s="74">
        <v>104474</v>
      </c>
      <c r="J16" s="74">
        <v>1203824</v>
      </c>
      <c r="K16" s="74">
        <v>21158</v>
      </c>
      <c r="L16" s="74">
        <v>444160</v>
      </c>
      <c r="M16" s="74">
        <v>93084</v>
      </c>
      <c r="N16" s="74">
        <v>2502789</v>
      </c>
      <c r="O16" s="74">
        <v>18143</v>
      </c>
      <c r="P16" s="76">
        <f t="shared" si="0"/>
        <v>72.628150616333826</v>
      </c>
      <c r="Q16" s="74">
        <f t="shared" si="1"/>
        <v>21</v>
      </c>
    </row>
    <row r="17" spans="1:17" x14ac:dyDescent="0.25">
      <c r="A17" s="73" t="s">
        <v>25</v>
      </c>
      <c r="B17" s="73" t="s">
        <v>9</v>
      </c>
      <c r="C17" s="73" t="s">
        <v>9</v>
      </c>
      <c r="D17" s="74">
        <v>1832650</v>
      </c>
      <c r="E17" s="74">
        <v>1366665</v>
      </c>
      <c r="F17" s="74">
        <v>744664</v>
      </c>
      <c r="G17" s="74">
        <v>185483</v>
      </c>
      <c r="H17" s="74">
        <v>7012</v>
      </c>
      <c r="I17" s="74">
        <v>8406</v>
      </c>
      <c r="J17" s="74">
        <v>404554</v>
      </c>
      <c r="K17" s="74">
        <v>16703</v>
      </c>
      <c r="L17" s="74">
        <v>16765</v>
      </c>
      <c r="M17" s="74">
        <v>5967</v>
      </c>
      <c r="N17" s="74">
        <v>461394</v>
      </c>
      <c r="O17" s="74">
        <v>4591</v>
      </c>
      <c r="P17" s="76">
        <f t="shared" si="0"/>
        <v>74.573159086568637</v>
      </c>
      <c r="Q17" s="74">
        <f t="shared" si="1"/>
        <v>18</v>
      </c>
    </row>
    <row r="18" spans="1:17" x14ac:dyDescent="0.25">
      <c r="A18" s="73" t="s">
        <v>26</v>
      </c>
      <c r="B18" s="73" t="s">
        <v>9</v>
      </c>
      <c r="C18" s="73" t="s">
        <v>9</v>
      </c>
      <c r="D18" s="74">
        <v>6166934</v>
      </c>
      <c r="E18" s="74">
        <v>4874661</v>
      </c>
      <c r="F18" s="74">
        <v>2259062</v>
      </c>
      <c r="G18" s="74">
        <v>280660</v>
      </c>
      <c r="H18" s="74">
        <v>15670</v>
      </c>
      <c r="I18" s="74">
        <v>45080</v>
      </c>
      <c r="J18" s="74">
        <v>2181882</v>
      </c>
      <c r="K18" s="74">
        <v>22771</v>
      </c>
      <c r="L18" s="74">
        <v>93767</v>
      </c>
      <c r="M18" s="74">
        <v>25720</v>
      </c>
      <c r="N18" s="74">
        <v>1275190</v>
      </c>
      <c r="O18" s="74">
        <v>17083</v>
      </c>
      <c r="P18" s="76">
        <f t="shared" si="0"/>
        <v>79.045130043551623</v>
      </c>
      <c r="Q18" s="74">
        <f t="shared" si="1"/>
        <v>13</v>
      </c>
    </row>
    <row r="19" spans="1:17" x14ac:dyDescent="0.25">
      <c r="A19" s="73" t="s">
        <v>27</v>
      </c>
      <c r="B19" s="73" t="s">
        <v>9</v>
      </c>
      <c r="C19" s="73" t="s">
        <v>9</v>
      </c>
      <c r="D19" s="74">
        <v>3540685</v>
      </c>
      <c r="E19" s="74">
        <v>2632004</v>
      </c>
      <c r="F19" s="74">
        <v>506026</v>
      </c>
      <c r="G19" s="74">
        <v>293979</v>
      </c>
      <c r="H19" s="74">
        <v>12943</v>
      </c>
      <c r="I19" s="74">
        <v>38016</v>
      </c>
      <c r="J19" s="74">
        <v>1744754</v>
      </c>
      <c r="K19" s="74">
        <v>36293</v>
      </c>
      <c r="L19" s="74">
        <v>14282</v>
      </c>
      <c r="M19" s="74">
        <v>9051</v>
      </c>
      <c r="N19" s="74">
        <v>891961</v>
      </c>
      <c r="O19" s="74">
        <v>16720</v>
      </c>
      <c r="P19" s="76">
        <f t="shared" si="0"/>
        <v>74.33601125205999</v>
      </c>
      <c r="Q19" s="74">
        <f t="shared" si="1"/>
        <v>19</v>
      </c>
    </row>
    <row r="20" spans="1:17" x14ac:dyDescent="0.25">
      <c r="A20" s="73" t="s">
        <v>28</v>
      </c>
      <c r="B20" s="73" t="s">
        <v>9</v>
      </c>
      <c r="C20" s="73" t="s">
        <v>9</v>
      </c>
      <c r="D20" s="74">
        <v>3082841</v>
      </c>
      <c r="E20" s="74">
        <v>2149373</v>
      </c>
      <c r="F20" s="74">
        <v>744201</v>
      </c>
      <c r="G20" s="74">
        <v>221985</v>
      </c>
      <c r="H20" s="74">
        <v>10312</v>
      </c>
      <c r="I20" s="74">
        <v>34160</v>
      </c>
      <c r="J20" s="74">
        <v>1097048</v>
      </c>
      <c r="K20" s="74">
        <v>22969</v>
      </c>
      <c r="L20" s="74">
        <v>24978</v>
      </c>
      <c r="M20" s="74">
        <v>21204</v>
      </c>
      <c r="N20" s="74">
        <v>928550</v>
      </c>
      <c r="O20" s="74">
        <v>4918</v>
      </c>
      <c r="P20" s="76">
        <f t="shared" si="0"/>
        <v>69.720527266894408</v>
      </c>
      <c r="Q20" s="74">
        <f t="shared" si="1"/>
        <v>28</v>
      </c>
    </row>
    <row r="21" spans="1:17" x14ac:dyDescent="0.25">
      <c r="A21" s="73" t="s">
        <v>29</v>
      </c>
      <c r="B21" s="73" t="s">
        <v>9</v>
      </c>
      <c r="C21" s="73" t="s">
        <v>9</v>
      </c>
      <c r="D21" s="74">
        <v>8348151</v>
      </c>
      <c r="E21" s="74">
        <v>5835710</v>
      </c>
      <c r="F21" s="74">
        <v>4149528</v>
      </c>
      <c r="G21" s="74">
        <v>222298</v>
      </c>
      <c r="H21" s="74">
        <v>9792</v>
      </c>
      <c r="I21" s="74">
        <v>23536</v>
      </c>
      <c r="J21" s="74">
        <v>1213421</v>
      </c>
      <c r="K21" s="74">
        <v>17404</v>
      </c>
      <c r="L21" s="74">
        <v>244435</v>
      </c>
      <c r="M21" s="74">
        <v>60763</v>
      </c>
      <c r="N21" s="74">
        <v>2452519</v>
      </c>
      <c r="O21" s="74">
        <v>59922</v>
      </c>
      <c r="P21" s="76">
        <f t="shared" si="0"/>
        <v>69.904221904946368</v>
      </c>
      <c r="Q21" s="74">
        <f t="shared" si="1"/>
        <v>27</v>
      </c>
    </row>
    <row r="22" spans="1:17" x14ac:dyDescent="0.25">
      <c r="A22" s="73" t="s">
        <v>30</v>
      </c>
      <c r="B22" s="73" t="s">
        <v>9</v>
      </c>
      <c r="C22" s="73" t="s">
        <v>9</v>
      </c>
      <c r="D22" s="74">
        <v>16992418</v>
      </c>
      <c r="E22" s="74">
        <v>11267677</v>
      </c>
      <c r="F22" s="74">
        <v>5983389</v>
      </c>
      <c r="G22" s="74">
        <v>828041</v>
      </c>
      <c r="H22" s="74">
        <v>359266</v>
      </c>
      <c r="I22" s="74">
        <v>141504</v>
      </c>
      <c r="J22" s="74">
        <v>3449337</v>
      </c>
      <c r="K22" s="74">
        <v>66031</v>
      </c>
      <c r="L22" s="74">
        <v>276048</v>
      </c>
      <c r="M22" s="74">
        <v>289383</v>
      </c>
      <c r="N22" s="74">
        <v>5672574</v>
      </c>
      <c r="O22" s="74">
        <v>52167</v>
      </c>
      <c r="P22" s="76">
        <f t="shared" si="0"/>
        <v>66.310027213313603</v>
      </c>
      <c r="Q22" s="74">
        <f t="shared" si="1"/>
        <v>31</v>
      </c>
    </row>
    <row r="23" spans="1:17" x14ac:dyDescent="0.25">
      <c r="A23" s="73" t="s">
        <v>31</v>
      </c>
      <c r="B23" s="73" t="s">
        <v>9</v>
      </c>
      <c r="C23" s="73" t="s">
        <v>9</v>
      </c>
      <c r="D23" s="74">
        <v>4748846</v>
      </c>
      <c r="E23" s="74">
        <v>2954556</v>
      </c>
      <c r="F23" s="74">
        <v>1207045</v>
      </c>
      <c r="G23" s="74">
        <v>282942</v>
      </c>
      <c r="H23" s="74">
        <v>11393</v>
      </c>
      <c r="I23" s="74">
        <v>15176</v>
      </c>
      <c r="J23" s="74">
        <v>1372093</v>
      </c>
      <c r="K23" s="74">
        <v>41892</v>
      </c>
      <c r="L23" s="74">
        <v>44075</v>
      </c>
      <c r="M23" s="74">
        <v>17911</v>
      </c>
      <c r="N23" s="74">
        <v>1784629</v>
      </c>
      <c r="O23" s="74">
        <v>9661</v>
      </c>
      <c r="P23" s="76">
        <f t="shared" si="0"/>
        <v>62.216294232325076</v>
      </c>
      <c r="Q23" s="74">
        <f t="shared" si="1"/>
        <v>32</v>
      </c>
    </row>
    <row r="24" spans="1:17" x14ac:dyDescent="0.25">
      <c r="A24" s="73" t="s">
        <v>32</v>
      </c>
      <c r="B24" s="73" t="s">
        <v>9</v>
      </c>
      <c r="C24" s="73" t="s">
        <v>9</v>
      </c>
      <c r="D24" s="74">
        <v>1971520</v>
      </c>
      <c r="E24" s="74">
        <v>1416884</v>
      </c>
      <c r="F24" s="74">
        <v>616556</v>
      </c>
      <c r="G24" s="74">
        <v>148496</v>
      </c>
      <c r="H24" s="74">
        <v>4263</v>
      </c>
      <c r="I24" s="74">
        <v>11688</v>
      </c>
      <c r="J24" s="74">
        <v>618457</v>
      </c>
      <c r="K24" s="74">
        <v>6207</v>
      </c>
      <c r="L24" s="74">
        <v>24432</v>
      </c>
      <c r="M24" s="74">
        <v>6869</v>
      </c>
      <c r="N24" s="74">
        <v>552170</v>
      </c>
      <c r="O24" s="74">
        <v>2466</v>
      </c>
      <c r="P24" s="76">
        <f t="shared" si="0"/>
        <v>71.867594546339873</v>
      </c>
      <c r="Q24" s="74">
        <f t="shared" si="1"/>
        <v>23</v>
      </c>
    </row>
    <row r="25" spans="1:17" x14ac:dyDescent="0.25">
      <c r="A25" s="73" t="s">
        <v>33</v>
      </c>
      <c r="B25" s="73" t="s">
        <v>9</v>
      </c>
      <c r="C25" s="73" t="s">
        <v>9</v>
      </c>
      <c r="D25" s="74">
        <v>1235456</v>
      </c>
      <c r="E25" s="74">
        <v>960563</v>
      </c>
      <c r="F25" s="74">
        <v>464297</v>
      </c>
      <c r="G25" s="74">
        <v>122902</v>
      </c>
      <c r="H25" s="74">
        <v>6565</v>
      </c>
      <c r="I25" s="74">
        <v>6392</v>
      </c>
      <c r="J25" s="74">
        <v>346383</v>
      </c>
      <c r="K25" s="74">
        <v>21313</v>
      </c>
      <c r="L25" s="74">
        <v>12946</v>
      </c>
      <c r="M25" s="74">
        <v>5562</v>
      </c>
      <c r="N25" s="74">
        <v>273039</v>
      </c>
      <c r="O25" s="74">
        <v>1854</v>
      </c>
      <c r="P25" s="76">
        <f t="shared" si="0"/>
        <v>77.74967299523415</v>
      </c>
      <c r="Q25" s="74">
        <f t="shared" si="1"/>
        <v>15</v>
      </c>
    </row>
    <row r="26" spans="1:17" x14ac:dyDescent="0.25">
      <c r="A26" s="73" t="s">
        <v>34</v>
      </c>
      <c r="B26" s="73" t="s">
        <v>9</v>
      </c>
      <c r="C26" s="73" t="s">
        <v>9</v>
      </c>
      <c r="D26" s="74">
        <v>5784442</v>
      </c>
      <c r="E26" s="74">
        <v>4681465</v>
      </c>
      <c r="F26" s="74">
        <v>3596116</v>
      </c>
      <c r="G26" s="74">
        <v>178747</v>
      </c>
      <c r="H26" s="74">
        <v>41527</v>
      </c>
      <c r="I26" s="74">
        <v>28744</v>
      </c>
      <c r="J26" s="74">
        <v>558212</v>
      </c>
      <c r="K26" s="74">
        <v>10068</v>
      </c>
      <c r="L26" s="74">
        <v>330130</v>
      </c>
      <c r="M26" s="74">
        <v>86910</v>
      </c>
      <c r="N26" s="74">
        <v>1072664</v>
      </c>
      <c r="O26" s="74">
        <v>30313</v>
      </c>
      <c r="P26" s="76">
        <f t="shared" si="0"/>
        <v>80.93200692478203</v>
      </c>
      <c r="Q26" s="74">
        <f t="shared" si="1"/>
        <v>7</v>
      </c>
    </row>
    <row r="27" spans="1:17" x14ac:dyDescent="0.25">
      <c r="A27" s="73" t="s">
        <v>35</v>
      </c>
      <c r="B27" s="73" t="s">
        <v>9</v>
      </c>
      <c r="C27" s="73" t="s">
        <v>9</v>
      </c>
      <c r="D27" s="74">
        <v>4132148</v>
      </c>
      <c r="E27" s="74">
        <v>2904703</v>
      </c>
      <c r="F27" s="74">
        <v>583455</v>
      </c>
      <c r="G27" s="74">
        <v>263783</v>
      </c>
      <c r="H27" s="74">
        <v>12030</v>
      </c>
      <c r="I27" s="74">
        <v>60888</v>
      </c>
      <c r="J27" s="74">
        <v>1901352</v>
      </c>
      <c r="K27" s="74">
        <v>97052</v>
      </c>
      <c r="L27" s="74">
        <v>19135</v>
      </c>
      <c r="M27" s="74">
        <v>11642</v>
      </c>
      <c r="N27" s="74">
        <v>1215990</v>
      </c>
      <c r="O27" s="74">
        <v>11455</v>
      </c>
      <c r="P27" s="76">
        <f t="shared" si="0"/>
        <v>70.295231438951362</v>
      </c>
      <c r="Q27" s="74">
        <f t="shared" si="1"/>
        <v>26</v>
      </c>
    </row>
    <row r="28" spans="1:17" x14ac:dyDescent="0.25">
      <c r="A28" s="73" t="s">
        <v>36</v>
      </c>
      <c r="B28" s="73" t="s">
        <v>9</v>
      </c>
      <c r="C28" s="73" t="s">
        <v>9</v>
      </c>
      <c r="D28" s="74">
        <v>6583278</v>
      </c>
      <c r="E28" s="74">
        <v>4650982</v>
      </c>
      <c r="F28" s="74">
        <v>1445433</v>
      </c>
      <c r="G28" s="74">
        <v>218559</v>
      </c>
      <c r="H28" s="74">
        <v>97861</v>
      </c>
      <c r="I28" s="74">
        <v>34972</v>
      </c>
      <c r="J28" s="74">
        <v>2721081</v>
      </c>
      <c r="K28" s="74">
        <v>54956</v>
      </c>
      <c r="L28" s="74">
        <v>90326</v>
      </c>
      <c r="M28" s="74">
        <v>41363</v>
      </c>
      <c r="N28" s="74">
        <v>1921945</v>
      </c>
      <c r="O28" s="74">
        <v>10351</v>
      </c>
      <c r="P28" s="76">
        <f t="shared" si="0"/>
        <v>70.648421652556664</v>
      </c>
      <c r="Q28" s="74">
        <f t="shared" si="1"/>
        <v>25</v>
      </c>
    </row>
    <row r="29" spans="1:17" x14ac:dyDescent="0.25">
      <c r="A29" s="73" t="s">
        <v>37</v>
      </c>
      <c r="B29" s="73" t="s">
        <v>9</v>
      </c>
      <c r="C29" s="73" t="s">
        <v>9</v>
      </c>
      <c r="D29" s="74">
        <v>2368467</v>
      </c>
      <c r="E29" s="74">
        <v>1873160</v>
      </c>
      <c r="F29" s="74">
        <v>1121262</v>
      </c>
      <c r="G29" s="74">
        <v>92561</v>
      </c>
      <c r="H29" s="74">
        <v>4022</v>
      </c>
      <c r="I29" s="74">
        <v>7753</v>
      </c>
      <c r="J29" s="74">
        <v>587007</v>
      </c>
      <c r="K29" s="74">
        <v>9255</v>
      </c>
      <c r="L29" s="74">
        <v>87908</v>
      </c>
      <c r="M29" s="74">
        <v>9582</v>
      </c>
      <c r="N29" s="74">
        <v>486467</v>
      </c>
      <c r="O29" s="74">
        <v>8840</v>
      </c>
      <c r="P29" s="76">
        <f t="shared" si="0"/>
        <v>79.087443481374237</v>
      </c>
      <c r="Q29" s="74">
        <f t="shared" si="1"/>
        <v>12</v>
      </c>
    </row>
    <row r="30" spans="1:17" x14ac:dyDescent="0.25">
      <c r="A30" s="73" t="s">
        <v>38</v>
      </c>
      <c r="B30" s="73" t="s">
        <v>9</v>
      </c>
      <c r="C30" s="73" t="s">
        <v>9</v>
      </c>
      <c r="D30" s="74">
        <v>1857985</v>
      </c>
      <c r="E30" s="74">
        <v>1365328</v>
      </c>
      <c r="F30" s="74">
        <v>827522</v>
      </c>
      <c r="G30" s="74">
        <v>106142</v>
      </c>
      <c r="H30" s="74">
        <v>6087</v>
      </c>
      <c r="I30" s="74">
        <v>10764</v>
      </c>
      <c r="J30" s="74">
        <v>383986</v>
      </c>
      <c r="K30" s="74">
        <v>7433</v>
      </c>
      <c r="L30" s="74">
        <v>33527</v>
      </c>
      <c r="M30" s="74">
        <v>8445</v>
      </c>
      <c r="N30" s="74">
        <v>468580</v>
      </c>
      <c r="O30" s="74">
        <v>24077</v>
      </c>
      <c r="P30" s="76">
        <f t="shared" si="0"/>
        <v>73.48433921694739</v>
      </c>
      <c r="Q30" s="74">
        <f t="shared" si="1"/>
        <v>20</v>
      </c>
    </row>
    <row r="31" spans="1:17" x14ac:dyDescent="0.25">
      <c r="A31" s="73" t="s">
        <v>39</v>
      </c>
      <c r="B31" s="73" t="s">
        <v>9</v>
      </c>
      <c r="C31" s="73" t="s">
        <v>9</v>
      </c>
      <c r="D31" s="74">
        <v>2822255</v>
      </c>
      <c r="E31" s="74">
        <v>2327452</v>
      </c>
      <c r="F31" s="74">
        <v>1116471</v>
      </c>
      <c r="G31" s="74">
        <v>163446</v>
      </c>
      <c r="H31" s="74">
        <v>6235</v>
      </c>
      <c r="I31" s="74">
        <v>8967</v>
      </c>
      <c r="J31" s="74">
        <v>961896</v>
      </c>
      <c r="K31" s="74">
        <v>43932</v>
      </c>
      <c r="L31" s="74">
        <v>64964</v>
      </c>
      <c r="M31" s="74">
        <v>10662</v>
      </c>
      <c r="N31" s="74">
        <v>490284</v>
      </c>
      <c r="O31" s="74">
        <v>4519</v>
      </c>
      <c r="P31" s="76">
        <f t="shared" si="0"/>
        <v>82.467813858067402</v>
      </c>
      <c r="Q31" s="74">
        <f t="shared" si="1"/>
        <v>4</v>
      </c>
    </row>
    <row r="32" spans="1:17" x14ac:dyDescent="0.25">
      <c r="A32" s="71" t="s">
        <v>40</v>
      </c>
      <c r="B32" s="71" t="s">
        <v>9</v>
      </c>
      <c r="C32" s="71" t="s">
        <v>9</v>
      </c>
      <c r="D32" s="72">
        <v>3026943</v>
      </c>
      <c r="E32" s="72">
        <v>2447515</v>
      </c>
      <c r="F32" s="72">
        <v>1516933</v>
      </c>
      <c r="G32" s="72">
        <v>252973</v>
      </c>
      <c r="H32" s="72">
        <v>12432</v>
      </c>
      <c r="I32" s="72">
        <v>17561</v>
      </c>
      <c r="J32" s="72">
        <v>629386</v>
      </c>
      <c r="K32" s="72">
        <v>18879</v>
      </c>
      <c r="L32" s="72">
        <v>41489</v>
      </c>
      <c r="M32" s="72">
        <v>19365</v>
      </c>
      <c r="N32" s="72">
        <v>575115</v>
      </c>
      <c r="O32" s="72">
        <v>4313</v>
      </c>
      <c r="P32" s="77">
        <f t="shared" si="0"/>
        <v>80.857650771752233</v>
      </c>
      <c r="Q32" s="72">
        <f t="shared" si="1"/>
        <v>8</v>
      </c>
    </row>
    <row r="33" spans="1:17" x14ac:dyDescent="0.25">
      <c r="A33" s="73" t="s">
        <v>41</v>
      </c>
      <c r="B33" s="73" t="s">
        <v>9</v>
      </c>
      <c r="C33" s="73" t="s">
        <v>9</v>
      </c>
      <c r="D33" s="74">
        <v>2944840</v>
      </c>
      <c r="E33" s="74">
        <v>2391479</v>
      </c>
      <c r="F33" s="74">
        <v>1579466</v>
      </c>
      <c r="G33" s="74">
        <v>154084</v>
      </c>
      <c r="H33" s="74">
        <v>129718</v>
      </c>
      <c r="I33" s="74">
        <v>14380</v>
      </c>
      <c r="J33" s="74">
        <v>465170</v>
      </c>
      <c r="K33" s="74">
        <v>10138</v>
      </c>
      <c r="L33" s="74">
        <v>81309</v>
      </c>
      <c r="M33" s="74">
        <v>18961</v>
      </c>
      <c r="N33" s="74">
        <v>547727</v>
      </c>
      <c r="O33" s="74">
        <v>5634</v>
      </c>
      <c r="P33" s="76">
        <f t="shared" si="0"/>
        <v>81.209131905298761</v>
      </c>
      <c r="Q33" s="74">
        <f t="shared" si="1"/>
        <v>6</v>
      </c>
    </row>
    <row r="34" spans="1:17" x14ac:dyDescent="0.25">
      <c r="A34" s="73" t="s">
        <v>42</v>
      </c>
      <c r="B34" s="73" t="s">
        <v>9</v>
      </c>
      <c r="C34" s="73" t="s">
        <v>9</v>
      </c>
      <c r="D34" s="74">
        <v>2402598</v>
      </c>
      <c r="E34" s="74">
        <v>1645089</v>
      </c>
      <c r="F34" s="74">
        <v>498783</v>
      </c>
      <c r="G34" s="74">
        <v>104707</v>
      </c>
      <c r="H34" s="74">
        <v>67073</v>
      </c>
      <c r="I34" s="74">
        <v>96613</v>
      </c>
      <c r="J34" s="74">
        <v>794894</v>
      </c>
      <c r="K34" s="74">
        <v>14168</v>
      </c>
      <c r="L34" s="74">
        <v>21543</v>
      </c>
      <c r="M34" s="74">
        <v>66451</v>
      </c>
      <c r="N34" s="74">
        <v>755484</v>
      </c>
      <c r="O34" s="74">
        <v>2025</v>
      </c>
      <c r="P34" s="76">
        <f t="shared" si="0"/>
        <v>68.471254866606898</v>
      </c>
      <c r="Q34" s="74">
        <f t="shared" si="1"/>
        <v>29</v>
      </c>
    </row>
    <row r="35" spans="1:17" x14ac:dyDescent="0.25">
      <c r="A35" s="73" t="s">
        <v>43</v>
      </c>
      <c r="B35" s="73" t="s">
        <v>9</v>
      </c>
      <c r="C35" s="73" t="s">
        <v>9</v>
      </c>
      <c r="D35" s="74">
        <v>3527735</v>
      </c>
      <c r="E35" s="74">
        <v>2803407</v>
      </c>
      <c r="F35" s="74">
        <v>1670262</v>
      </c>
      <c r="G35" s="74">
        <v>221675</v>
      </c>
      <c r="H35" s="74">
        <v>13270</v>
      </c>
      <c r="I35" s="74">
        <v>83736</v>
      </c>
      <c r="J35" s="74">
        <v>735690</v>
      </c>
      <c r="K35" s="74">
        <v>16284</v>
      </c>
      <c r="L35" s="74">
        <v>59873</v>
      </c>
      <c r="M35" s="74">
        <v>49134</v>
      </c>
      <c r="N35" s="74">
        <v>713859</v>
      </c>
      <c r="O35" s="74">
        <v>10469</v>
      </c>
      <c r="P35" s="76">
        <f t="shared" si="0"/>
        <v>79.467618741203637</v>
      </c>
      <c r="Q35" s="74">
        <f t="shared" si="1"/>
        <v>11</v>
      </c>
    </row>
    <row r="36" spans="1:17" x14ac:dyDescent="0.25">
      <c r="A36" s="73" t="s">
        <v>44</v>
      </c>
      <c r="B36" s="73" t="s">
        <v>9</v>
      </c>
      <c r="C36" s="73" t="s">
        <v>9</v>
      </c>
      <c r="D36" s="74">
        <v>1342977</v>
      </c>
      <c r="E36" s="74">
        <v>964599</v>
      </c>
      <c r="F36" s="74">
        <v>322989</v>
      </c>
      <c r="G36" s="74">
        <v>79441</v>
      </c>
      <c r="H36" s="74">
        <v>5438</v>
      </c>
      <c r="I36" s="74">
        <v>6488</v>
      </c>
      <c r="J36" s="74">
        <v>531286</v>
      </c>
      <c r="K36" s="74">
        <v>4519</v>
      </c>
      <c r="L36" s="74">
        <v>15440</v>
      </c>
      <c r="M36" s="74">
        <v>8662</v>
      </c>
      <c r="N36" s="74">
        <v>356641</v>
      </c>
      <c r="O36" s="74">
        <v>21737</v>
      </c>
      <c r="P36" s="76">
        <f t="shared" si="0"/>
        <v>71.825429623887828</v>
      </c>
      <c r="Q36" s="74">
        <f t="shared" si="1"/>
        <v>24</v>
      </c>
    </row>
    <row r="37" spans="1:17" x14ac:dyDescent="0.25">
      <c r="A37" s="73" t="s">
        <v>45</v>
      </c>
      <c r="B37" s="73" t="s">
        <v>9</v>
      </c>
      <c r="C37" s="73" t="s">
        <v>9</v>
      </c>
      <c r="D37" s="74">
        <v>8062579</v>
      </c>
      <c r="E37" s="74">
        <v>5825533</v>
      </c>
      <c r="F37" s="74">
        <v>2266970</v>
      </c>
      <c r="G37" s="74">
        <v>350652</v>
      </c>
      <c r="H37" s="74">
        <v>9661</v>
      </c>
      <c r="I37" s="74">
        <v>240294</v>
      </c>
      <c r="J37" s="74">
        <v>2828959</v>
      </c>
      <c r="K37" s="74">
        <v>108127</v>
      </c>
      <c r="L37" s="74">
        <v>69749</v>
      </c>
      <c r="M37" s="74">
        <v>30721</v>
      </c>
      <c r="N37" s="74">
        <v>2228480</v>
      </c>
      <c r="O37" s="74">
        <v>8566</v>
      </c>
      <c r="P37" s="76">
        <f t="shared" si="0"/>
        <v>72.253964891382765</v>
      </c>
      <c r="Q37" s="74">
        <f t="shared" si="1"/>
        <v>22</v>
      </c>
    </row>
    <row r="38" spans="1:17" x14ac:dyDescent="0.25">
      <c r="A38" s="73" t="s">
        <v>46</v>
      </c>
      <c r="B38" s="73" t="s">
        <v>9</v>
      </c>
      <c r="C38" s="73" t="s">
        <v>9</v>
      </c>
      <c r="D38" s="74">
        <v>2320898</v>
      </c>
      <c r="E38" s="74">
        <v>1810121</v>
      </c>
      <c r="F38" s="74">
        <v>980491</v>
      </c>
      <c r="G38" s="74">
        <v>116856</v>
      </c>
      <c r="H38" s="74">
        <v>4944</v>
      </c>
      <c r="I38" s="74">
        <v>19019</v>
      </c>
      <c r="J38" s="74">
        <v>628098</v>
      </c>
      <c r="K38" s="74">
        <v>26576</v>
      </c>
      <c r="L38" s="74">
        <v>60097</v>
      </c>
      <c r="M38" s="74">
        <v>9348</v>
      </c>
      <c r="N38" s="74">
        <v>505108</v>
      </c>
      <c r="O38" s="74">
        <v>5669</v>
      </c>
      <c r="P38" s="76">
        <f t="shared" si="0"/>
        <v>77.992268509861276</v>
      </c>
      <c r="Q38" s="74">
        <f t="shared" si="1"/>
        <v>14</v>
      </c>
    </row>
    <row r="39" spans="1:17" x14ac:dyDescent="0.25">
      <c r="A39" s="73" t="s">
        <v>47</v>
      </c>
      <c r="B39" s="73" t="s">
        <v>9</v>
      </c>
      <c r="C39" s="73" t="s">
        <v>9</v>
      </c>
      <c r="D39" s="74">
        <v>1622138</v>
      </c>
      <c r="E39" s="74">
        <v>1293059</v>
      </c>
      <c r="F39" s="74">
        <v>526465</v>
      </c>
      <c r="G39" s="74">
        <v>109229</v>
      </c>
      <c r="H39" s="74">
        <v>4721</v>
      </c>
      <c r="I39" s="74">
        <v>5041</v>
      </c>
      <c r="J39" s="74">
        <v>640844</v>
      </c>
      <c r="K39" s="74">
        <v>14392</v>
      </c>
      <c r="L39" s="74">
        <v>7672</v>
      </c>
      <c r="M39" s="74">
        <v>3787</v>
      </c>
      <c r="N39" s="74">
        <v>326238</v>
      </c>
      <c r="O39" s="74">
        <v>2841</v>
      </c>
      <c r="P39" s="76">
        <f t="shared" si="0"/>
        <v>79.713254975840528</v>
      </c>
      <c r="Q39" s="74">
        <f t="shared" si="1"/>
        <v>10</v>
      </c>
    </row>
    <row r="41" spans="1:17" x14ac:dyDescent="0.25">
      <c r="A41" s="68" t="s">
        <v>102</v>
      </c>
    </row>
    <row r="42" spans="1:17" x14ac:dyDescent="0.25">
      <c r="A42" s="68" t="s">
        <v>103</v>
      </c>
    </row>
    <row r="43" spans="1:17" x14ac:dyDescent="0.25">
      <c r="A43" s="68" t="s">
        <v>104</v>
      </c>
    </row>
    <row r="44" spans="1:17" x14ac:dyDescent="0.25">
      <c r="A44" s="68" t="s">
        <v>105</v>
      </c>
    </row>
  </sheetData>
  <mergeCells count="11">
    <mergeCell ref="A2:R2"/>
    <mergeCell ref="P5:P6"/>
    <mergeCell ref="Q5:Q6"/>
    <mergeCell ref="A4:A6"/>
    <mergeCell ref="B4:B6"/>
    <mergeCell ref="C4:C6"/>
    <mergeCell ref="D4:D6"/>
    <mergeCell ref="E4:O4"/>
    <mergeCell ref="E5:M5"/>
    <mergeCell ref="N5:N6"/>
    <mergeCell ref="O5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2000</vt:lpstr>
      <vt:lpstr>2005</vt:lpstr>
      <vt:lpstr>2010</vt:lpstr>
      <vt:lpstr>2015</vt:lpstr>
      <vt:lpstr>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2018-06-06T22:24:06Z</dcterms:created>
  <dcterms:modified xsi:type="dcterms:W3CDTF">2021-07-12T18:30:35Z</dcterms:modified>
</cp:coreProperties>
</file>