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735" tabRatio="919"/>
  </bookViews>
  <sheets>
    <sheet name="Variación" sheetId="32" r:id="rId1"/>
  </sheets>
  <definedNames>
    <definedName name="_xlnm._FilterDatabase" localSheetId="0" hidden="1">Variación!$A$7:$A$39</definedName>
  </definedNames>
  <calcPr calcId="144525"/>
</workbook>
</file>

<file path=xl/calcChain.xml><?xml version="1.0" encoding="utf-8"?>
<calcChain xmlns="http://schemas.openxmlformats.org/spreadsheetml/2006/main">
  <c r="BE39" i="32" l="1"/>
  <c r="BE38" i="32"/>
  <c r="BE37" i="32"/>
  <c r="BE36" i="32"/>
  <c r="BE35" i="32"/>
  <c r="BE34" i="32"/>
  <c r="BE33" i="32"/>
  <c r="BE32" i="32"/>
  <c r="BE31" i="32"/>
  <c r="BE30" i="32"/>
  <c r="BE29" i="32"/>
  <c r="BE28" i="32"/>
  <c r="BE27" i="32"/>
  <c r="BE26" i="32"/>
  <c r="BE25" i="32"/>
  <c r="BE24" i="32"/>
  <c r="BE23" i="32"/>
  <c r="BE22" i="32"/>
  <c r="BE21" i="32"/>
  <c r="BE20" i="32"/>
  <c r="BE19" i="32"/>
  <c r="BE18" i="32"/>
  <c r="BE17" i="32"/>
  <c r="BE16" i="32"/>
  <c r="BE15" i="32"/>
  <c r="BE14" i="32"/>
  <c r="BE13" i="32"/>
  <c r="BE12" i="32"/>
  <c r="BE11" i="32"/>
  <c r="BE10" i="32"/>
  <c r="BE9" i="32"/>
  <c r="BW9" i="32" s="1"/>
  <c r="BE8" i="32"/>
  <c r="BW8" i="32" s="1"/>
  <c r="BE7" i="32"/>
  <c r="BW10" i="32" l="1"/>
  <c r="BW12" i="32"/>
  <c r="BW14" i="32"/>
  <c r="BW16" i="32"/>
  <c r="BW18" i="32"/>
  <c r="BW20" i="32"/>
  <c r="BW22" i="32"/>
  <c r="BW24" i="32"/>
  <c r="BW26" i="32"/>
  <c r="BW28" i="32"/>
  <c r="BW30" i="32"/>
  <c r="BW32" i="32"/>
  <c r="BW34" i="32"/>
  <c r="BW36" i="32"/>
  <c r="BW38" i="32"/>
  <c r="BW11" i="32"/>
  <c r="BW13" i="32"/>
  <c r="BW15" i="32"/>
  <c r="BW17" i="32"/>
  <c r="BW19" i="32"/>
  <c r="BW21" i="32"/>
  <c r="BW23" i="32"/>
  <c r="BW25" i="32"/>
  <c r="BW27" i="32"/>
  <c r="BW29" i="32"/>
  <c r="BW31" i="32"/>
  <c r="BW33" i="32"/>
  <c r="BW35" i="32"/>
  <c r="BW37" i="32"/>
  <c r="BW39" i="32"/>
  <c r="BD39" i="32"/>
  <c r="BD38" i="32"/>
  <c r="BD37" i="32"/>
  <c r="BD36" i="32"/>
  <c r="BD35" i="32"/>
  <c r="BD34" i="32"/>
  <c r="BD33" i="32"/>
  <c r="BD32" i="32"/>
  <c r="BD31" i="32"/>
  <c r="BD30" i="32"/>
  <c r="BD29" i="32"/>
  <c r="BD28" i="32"/>
  <c r="BD27" i="32"/>
  <c r="BD26" i="32"/>
  <c r="BD25" i="32"/>
  <c r="BD24" i="32"/>
  <c r="BD23" i="32"/>
  <c r="BD22" i="32"/>
  <c r="BD21" i="32"/>
  <c r="BD20" i="32"/>
  <c r="BD19" i="32"/>
  <c r="BD18" i="32"/>
  <c r="BD17" i="32"/>
  <c r="BD16" i="32"/>
  <c r="BD15" i="32"/>
  <c r="BD14" i="32"/>
  <c r="BD13" i="32"/>
  <c r="BD12" i="32"/>
  <c r="BD11" i="32"/>
  <c r="BD10" i="32"/>
  <c r="BD9" i="32"/>
  <c r="BD8" i="32"/>
  <c r="BD7" i="32"/>
  <c r="BV8" i="32" l="1"/>
  <c r="BV12" i="32"/>
  <c r="BV14" i="32"/>
  <c r="BV16" i="32"/>
  <c r="BV18" i="32"/>
  <c r="BV20" i="32"/>
  <c r="BV22" i="32"/>
  <c r="BV24" i="32"/>
  <c r="BV26" i="32"/>
  <c r="BV28" i="32"/>
  <c r="BV30" i="32"/>
  <c r="BV32" i="32"/>
  <c r="BV34" i="32"/>
  <c r="BV36" i="32"/>
  <c r="BV38" i="32"/>
  <c r="BV10" i="32"/>
  <c r="BV9" i="32"/>
  <c r="BV11" i="32"/>
  <c r="BV13" i="32"/>
  <c r="BV15" i="32"/>
  <c r="BV17" i="32"/>
  <c r="BV19" i="32"/>
  <c r="BV21" i="32"/>
  <c r="BV23" i="32"/>
  <c r="BV25" i="32"/>
  <c r="BV27" i="32"/>
  <c r="BV29" i="32"/>
  <c r="BV31" i="32"/>
  <c r="BV33" i="32"/>
  <c r="BV35" i="32"/>
  <c r="BV37" i="32"/>
  <c r="BV39" i="32"/>
  <c r="BB7" i="32"/>
  <c r="BB8" i="32"/>
  <c r="BB9" i="32"/>
  <c r="BB10" i="32"/>
  <c r="BB11" i="32"/>
  <c r="BB12" i="32"/>
  <c r="BC12" i="32"/>
  <c r="BB13" i="32"/>
  <c r="BC13" i="32"/>
  <c r="BB14" i="32"/>
  <c r="BC14" i="32"/>
  <c r="BB15" i="32"/>
  <c r="BC15" i="32"/>
  <c r="BB16" i="32"/>
  <c r="BC16" i="32"/>
  <c r="BB17" i="32"/>
  <c r="BC17" i="32"/>
  <c r="BB18" i="32"/>
  <c r="BC18" i="32"/>
  <c r="BB19" i="32"/>
  <c r="BC19" i="32"/>
  <c r="BB20" i="32"/>
  <c r="BC20" i="32"/>
  <c r="BB21" i="32"/>
  <c r="BC21" i="32"/>
  <c r="BB22" i="32"/>
  <c r="BC22" i="32"/>
  <c r="BB23" i="32"/>
  <c r="BC23" i="32"/>
  <c r="BB24" i="32"/>
  <c r="BC24" i="32"/>
  <c r="BB25" i="32"/>
  <c r="BC25" i="32"/>
  <c r="BB26" i="32"/>
  <c r="BC26" i="32"/>
  <c r="BB27" i="32"/>
  <c r="BC27" i="32"/>
  <c r="BB28" i="32"/>
  <c r="BC28" i="32"/>
  <c r="BB29" i="32"/>
  <c r="BC29" i="32"/>
  <c r="BB30" i="32"/>
  <c r="BC30" i="32"/>
  <c r="BB31" i="32"/>
  <c r="BC31" i="32"/>
  <c r="BB32" i="32"/>
  <c r="BC32" i="32"/>
  <c r="BB33" i="32"/>
  <c r="BC33" i="32"/>
  <c r="BB34" i="32"/>
  <c r="BC34" i="32"/>
  <c r="BB35" i="32"/>
  <c r="BC35" i="32"/>
  <c r="BB36" i="32"/>
  <c r="BC36" i="32"/>
  <c r="BB37" i="32"/>
  <c r="BC37" i="32"/>
  <c r="BB38" i="32"/>
  <c r="BC38" i="32"/>
  <c r="BB39" i="32"/>
  <c r="BC39" i="32"/>
  <c r="BC11" i="32" l="1"/>
  <c r="BC10" i="32"/>
  <c r="BC9" i="32"/>
  <c r="BU39" i="32" s="1"/>
  <c r="BC8" i="32"/>
  <c r="BC7" i="32"/>
  <c r="BU36" i="32"/>
  <c r="BU32" i="32"/>
  <c r="BU28" i="32"/>
  <c r="BU24" i="32"/>
  <c r="BU20" i="32"/>
  <c r="BU18" i="32"/>
  <c r="BU16" i="32"/>
  <c r="BU14" i="32"/>
  <c r="BU12" i="32"/>
  <c r="BU10" i="32"/>
  <c r="BU8" i="32"/>
  <c r="BU22" i="32" l="1"/>
  <c r="BU26" i="32"/>
  <c r="BU30" i="32"/>
  <c r="BU34" i="32"/>
  <c r="BU38" i="32"/>
  <c r="BU11" i="32"/>
  <c r="BU9" i="32"/>
  <c r="BU13" i="32"/>
  <c r="BU15" i="32"/>
  <c r="BU17" i="32"/>
  <c r="BU19" i="32"/>
  <c r="BU21" i="32"/>
  <c r="BU23" i="32"/>
  <c r="BU25" i="32"/>
  <c r="BU27" i="32"/>
  <c r="BU29" i="32"/>
  <c r="BU31" i="32"/>
  <c r="BU33" i="32"/>
  <c r="BU35" i="32"/>
  <c r="BU37" i="32"/>
  <c r="BT8" i="32"/>
  <c r="BT12" i="32" l="1"/>
  <c r="BT14" i="32"/>
  <c r="BT16" i="32"/>
  <c r="BT18" i="32"/>
  <c r="BT20" i="32"/>
  <c r="BT22" i="32"/>
  <c r="BT24" i="32"/>
  <c r="BT26" i="32"/>
  <c r="BT28" i="32"/>
  <c r="BT30" i="32"/>
  <c r="BT32" i="32"/>
  <c r="BT34" i="32"/>
  <c r="BT36" i="32"/>
  <c r="BT38" i="32"/>
  <c r="BT10" i="32"/>
  <c r="BT9" i="32"/>
  <c r="BT11" i="32"/>
  <c r="BT13" i="32"/>
  <c r="BT15" i="32"/>
  <c r="BT17" i="32"/>
  <c r="BT19" i="32"/>
  <c r="BT21" i="32"/>
  <c r="BT23" i="32"/>
  <c r="BT25" i="32"/>
  <c r="BT27" i="32"/>
  <c r="BT29" i="32"/>
  <c r="BT31" i="32"/>
  <c r="BT33" i="32"/>
  <c r="BT35" i="32"/>
  <c r="BT37" i="32"/>
  <c r="BT39" i="32"/>
  <c r="BA39" i="32"/>
  <c r="AZ39" i="32"/>
  <c r="AY39" i="32"/>
  <c r="AX39" i="32"/>
  <c r="BA38" i="32"/>
  <c r="AZ38" i="32"/>
  <c r="AY38" i="32"/>
  <c r="AX38" i="32"/>
  <c r="BA37" i="32"/>
  <c r="AZ37" i="32"/>
  <c r="AY37" i="32"/>
  <c r="AX37" i="32"/>
  <c r="BA36" i="32"/>
  <c r="AZ36" i="32"/>
  <c r="AY36" i="32"/>
  <c r="AX36" i="32"/>
  <c r="BA35" i="32"/>
  <c r="AZ35" i="32"/>
  <c r="AY35" i="32"/>
  <c r="AX35" i="32"/>
  <c r="BA34" i="32"/>
  <c r="AZ34" i="32"/>
  <c r="AY34" i="32"/>
  <c r="AX34" i="32"/>
  <c r="BA33" i="32"/>
  <c r="AZ33" i="32"/>
  <c r="AY33" i="32"/>
  <c r="AX33" i="32"/>
  <c r="BA32" i="32"/>
  <c r="AZ32" i="32"/>
  <c r="AY32" i="32"/>
  <c r="AX32" i="32"/>
  <c r="BA31" i="32"/>
  <c r="AZ31" i="32"/>
  <c r="AY31" i="32"/>
  <c r="AX31" i="32"/>
  <c r="BA30" i="32"/>
  <c r="AZ30" i="32"/>
  <c r="AY30" i="32"/>
  <c r="AX30" i="32"/>
  <c r="BA29" i="32"/>
  <c r="AZ29" i="32"/>
  <c r="AY29" i="32"/>
  <c r="AX29" i="32"/>
  <c r="BA28" i="32"/>
  <c r="AZ28" i="32"/>
  <c r="AY28" i="32"/>
  <c r="AX28" i="32"/>
  <c r="BA27" i="32"/>
  <c r="AZ27" i="32"/>
  <c r="AY27" i="32"/>
  <c r="AX27" i="32"/>
  <c r="BA26" i="32"/>
  <c r="AZ26" i="32"/>
  <c r="AY26" i="32"/>
  <c r="AX26" i="32"/>
  <c r="BA25" i="32"/>
  <c r="AZ25" i="32"/>
  <c r="AY25" i="32"/>
  <c r="AX25" i="32"/>
  <c r="BA24" i="32"/>
  <c r="AZ24" i="32"/>
  <c r="AY24" i="32"/>
  <c r="AX24" i="32"/>
  <c r="BA23" i="32"/>
  <c r="AZ23" i="32"/>
  <c r="AY23" i="32"/>
  <c r="AX23" i="32"/>
  <c r="BA22" i="32"/>
  <c r="AZ22" i="32"/>
  <c r="AY22" i="32"/>
  <c r="AX22" i="32"/>
  <c r="BA21" i="32"/>
  <c r="AZ21" i="32"/>
  <c r="AY21" i="32"/>
  <c r="AX21" i="32"/>
  <c r="BA20" i="32"/>
  <c r="AZ20" i="32"/>
  <c r="AY20" i="32"/>
  <c r="AX20" i="32"/>
  <c r="BA19" i="32"/>
  <c r="AZ19" i="32"/>
  <c r="AY19" i="32"/>
  <c r="AX19" i="32"/>
  <c r="BA18" i="32"/>
  <c r="AZ18" i="32"/>
  <c r="AY18" i="32"/>
  <c r="AX18" i="32"/>
  <c r="BA17" i="32"/>
  <c r="AZ17" i="32"/>
  <c r="AY17" i="32"/>
  <c r="AX17" i="32"/>
  <c r="BA16" i="32"/>
  <c r="AZ16" i="32"/>
  <c r="AY16" i="32"/>
  <c r="AX16" i="32"/>
  <c r="BA15" i="32"/>
  <c r="AZ15" i="32"/>
  <c r="AY15" i="32"/>
  <c r="AX15" i="32"/>
  <c r="BA14" i="32"/>
  <c r="AZ14" i="32"/>
  <c r="AY14" i="32"/>
  <c r="AX14" i="32"/>
  <c r="BA13" i="32"/>
  <c r="AZ13" i="32"/>
  <c r="AY13" i="32"/>
  <c r="AX13" i="32"/>
  <c r="BA12" i="32"/>
  <c r="AZ12" i="32"/>
  <c r="AY12" i="32"/>
  <c r="AX12" i="32"/>
  <c r="BA11" i="32"/>
  <c r="AZ11" i="32"/>
  <c r="AY11" i="32"/>
  <c r="AX11" i="32"/>
  <c r="BA10" i="32"/>
  <c r="AZ10" i="32"/>
  <c r="AY10" i="32"/>
  <c r="AX10" i="32"/>
  <c r="BA9" i="32"/>
  <c r="AZ9" i="32"/>
  <c r="AY9" i="32"/>
  <c r="AX9" i="32"/>
  <c r="BA8" i="32"/>
  <c r="BS8" i="32" s="1"/>
  <c r="AZ8" i="32"/>
  <c r="BR8" i="32" s="1"/>
  <c r="AY8" i="32"/>
  <c r="BQ8" i="32" s="1"/>
  <c r="AX8" i="32"/>
  <c r="BP8" i="32" s="1"/>
  <c r="BA7" i="32"/>
  <c r="AZ7" i="32"/>
  <c r="AY7" i="32"/>
  <c r="AX7" i="32"/>
  <c r="BP9" i="32" l="1"/>
  <c r="BR9" i="32"/>
  <c r="BP10" i="32"/>
  <c r="BR10" i="32"/>
  <c r="BP11" i="32"/>
  <c r="BR11" i="32"/>
  <c r="BP12" i="32"/>
  <c r="BR12" i="32"/>
  <c r="BP13" i="32"/>
  <c r="BR13" i="32"/>
  <c r="BP14" i="32"/>
  <c r="BR14" i="32"/>
  <c r="BP15" i="32"/>
  <c r="BR15" i="32"/>
  <c r="BP16" i="32"/>
  <c r="BR16" i="32"/>
  <c r="BP17" i="32"/>
  <c r="BR17" i="32"/>
  <c r="BP18" i="32"/>
  <c r="BR18" i="32"/>
  <c r="BP19" i="32"/>
  <c r="BR19" i="32"/>
  <c r="BP20" i="32"/>
  <c r="BR20" i="32"/>
  <c r="BP21" i="32"/>
  <c r="BR21" i="32"/>
  <c r="BP22" i="32"/>
  <c r="BR22" i="32"/>
  <c r="BP23" i="32"/>
  <c r="BR23" i="32"/>
  <c r="BP24" i="32"/>
  <c r="BR24" i="32"/>
  <c r="BP25" i="32"/>
  <c r="BR25" i="32"/>
  <c r="BP26" i="32"/>
  <c r="BR26" i="32"/>
  <c r="BP27" i="32"/>
  <c r="BR27" i="32"/>
  <c r="BR28" i="32"/>
  <c r="BP28" i="32"/>
  <c r="BP29" i="32"/>
  <c r="BQ9" i="32"/>
  <c r="BS9" i="32"/>
  <c r="BQ10" i="32"/>
  <c r="BS10" i="32"/>
  <c r="BQ11" i="32"/>
  <c r="BS11" i="32"/>
  <c r="BQ12" i="32"/>
  <c r="BS12" i="32"/>
  <c r="BQ13" i="32"/>
  <c r="BS13" i="32"/>
  <c r="BQ14" i="32"/>
  <c r="BS14" i="32"/>
  <c r="BQ15" i="32"/>
  <c r="BS15" i="32"/>
  <c r="BQ16" i="32"/>
  <c r="BS16" i="32"/>
  <c r="BQ17" i="32"/>
  <c r="BS17" i="32"/>
  <c r="BQ18" i="32"/>
  <c r="BS18" i="32"/>
  <c r="BQ19" i="32"/>
  <c r="BS19" i="32"/>
  <c r="BQ20" i="32"/>
  <c r="BS20" i="32"/>
  <c r="BQ21" i="32"/>
  <c r="BS21" i="32"/>
  <c r="BQ22" i="32"/>
  <c r="BS22" i="32"/>
  <c r="BQ23" i="32"/>
  <c r="BS23" i="32"/>
  <c r="BQ24" i="32"/>
  <c r="BS24" i="32"/>
  <c r="BQ25" i="32"/>
  <c r="BS25" i="32"/>
  <c r="BQ26" i="32"/>
  <c r="BS26" i="32"/>
  <c r="BQ27" i="32"/>
  <c r="BS27" i="32"/>
  <c r="BQ28" i="32"/>
  <c r="BS28" i="32"/>
  <c r="BQ29" i="32"/>
  <c r="BS29" i="32"/>
  <c r="BQ30" i="32"/>
  <c r="BS30" i="32"/>
  <c r="BQ31" i="32"/>
  <c r="BS31" i="32"/>
  <c r="BQ32" i="32"/>
  <c r="BS32" i="32"/>
  <c r="BQ33" i="32"/>
  <c r="BS33" i="32"/>
  <c r="BQ34" i="32"/>
  <c r="BS34" i="32"/>
  <c r="BQ35" i="32"/>
  <c r="BS35" i="32"/>
  <c r="BQ36" i="32"/>
  <c r="BS36" i="32"/>
  <c r="BQ37" i="32"/>
  <c r="BS37" i="32"/>
  <c r="BQ38" i="32"/>
  <c r="BS38" i="32"/>
  <c r="BQ39" i="32"/>
  <c r="BS39" i="32"/>
  <c r="BR29" i="32"/>
  <c r="BP30" i="32"/>
  <c r="BR30" i="32"/>
  <c r="BP31" i="32"/>
  <c r="BR31" i="32"/>
  <c r="BP32" i="32"/>
  <c r="BR32" i="32"/>
  <c r="BP33" i="32"/>
  <c r="BR33" i="32"/>
  <c r="BP34" i="32"/>
  <c r="BR34" i="32"/>
  <c r="BP35" i="32"/>
  <c r="BR35" i="32"/>
  <c r="BP36" i="32"/>
  <c r="BR36" i="32"/>
  <c r="BP37" i="32"/>
  <c r="BR37" i="32"/>
  <c r="BP38" i="32"/>
  <c r="BR38" i="32"/>
  <c r="BP39" i="32"/>
  <c r="BR39" i="32"/>
  <c r="AW39" i="32"/>
  <c r="AV39" i="32"/>
  <c r="AU39" i="32"/>
  <c r="AT39" i="32"/>
  <c r="AS39" i="32"/>
  <c r="AR39" i="32"/>
  <c r="AQ39" i="32"/>
  <c r="AP39" i="32"/>
  <c r="AO39" i="32"/>
  <c r="AN39" i="32"/>
  <c r="AW38" i="32"/>
  <c r="AV38" i="32"/>
  <c r="AU38" i="32"/>
  <c r="AT38" i="32"/>
  <c r="AS38" i="32"/>
  <c r="AR38" i="32"/>
  <c r="AQ38" i="32"/>
  <c r="AP38" i="32"/>
  <c r="AO38" i="32"/>
  <c r="AN38" i="32"/>
  <c r="AW37" i="32"/>
  <c r="AV37" i="32"/>
  <c r="AU37" i="32"/>
  <c r="AT37" i="32"/>
  <c r="AS37" i="32"/>
  <c r="AR37" i="32"/>
  <c r="AQ37" i="32"/>
  <c r="AP37" i="32"/>
  <c r="AO37" i="32"/>
  <c r="AN37" i="32"/>
  <c r="AW36" i="32"/>
  <c r="AV36" i="32"/>
  <c r="AU36" i="32"/>
  <c r="AT36" i="32"/>
  <c r="AS36" i="32"/>
  <c r="AR36" i="32"/>
  <c r="AQ36" i="32"/>
  <c r="AP36" i="32"/>
  <c r="AO36" i="32"/>
  <c r="AN36" i="32"/>
  <c r="AW35" i="32"/>
  <c r="AV35" i="32"/>
  <c r="AU35" i="32"/>
  <c r="AT35" i="32"/>
  <c r="AS35" i="32"/>
  <c r="AR35" i="32"/>
  <c r="AQ35" i="32"/>
  <c r="AP35" i="32"/>
  <c r="AW34" i="32"/>
  <c r="AV34" i="32"/>
  <c r="AU34" i="32"/>
  <c r="AT34" i="32"/>
  <c r="AS34" i="32"/>
  <c r="AR34" i="32"/>
  <c r="AQ34" i="32"/>
  <c r="AP34" i="32"/>
  <c r="AO34" i="32"/>
  <c r="AN34" i="32"/>
  <c r="AW33" i="32"/>
  <c r="AV33" i="32"/>
  <c r="AU33" i="32"/>
  <c r="AT33" i="32"/>
  <c r="AS33" i="32"/>
  <c r="AR33" i="32"/>
  <c r="AQ33" i="32"/>
  <c r="AP33" i="32"/>
  <c r="AO33" i="32"/>
  <c r="AN33" i="32"/>
  <c r="AW32" i="32"/>
  <c r="AV32" i="32"/>
  <c r="AU32" i="32"/>
  <c r="AT32" i="32"/>
  <c r="AS32" i="32"/>
  <c r="AR32" i="32"/>
  <c r="AQ32" i="32"/>
  <c r="AP32" i="32"/>
  <c r="AO32" i="32"/>
  <c r="AN32" i="32"/>
  <c r="AW31" i="32"/>
  <c r="AV31" i="32"/>
  <c r="AU31" i="32"/>
  <c r="AT31" i="32"/>
  <c r="AS31" i="32"/>
  <c r="AR31" i="32"/>
  <c r="AQ31" i="32"/>
  <c r="AP31" i="32"/>
  <c r="AO31" i="32"/>
  <c r="AN31" i="32"/>
  <c r="AW30" i="32"/>
  <c r="AV30" i="32"/>
  <c r="AU30" i="32"/>
  <c r="AT30" i="32"/>
  <c r="AS30" i="32"/>
  <c r="AR30" i="32"/>
  <c r="AQ30" i="32"/>
  <c r="AP30" i="32"/>
  <c r="AO30" i="32"/>
  <c r="AN30" i="32"/>
  <c r="AW29" i="32"/>
  <c r="AV29" i="32"/>
  <c r="AU29" i="32"/>
  <c r="AT29" i="32"/>
  <c r="AS29" i="32"/>
  <c r="AR29" i="32"/>
  <c r="AQ29" i="32"/>
  <c r="AP29" i="32"/>
  <c r="AO29" i="32"/>
  <c r="AN29" i="32"/>
  <c r="AW28" i="32"/>
  <c r="AV28" i="32"/>
  <c r="AU28" i="32"/>
  <c r="AT28" i="32"/>
  <c r="AS28" i="32"/>
  <c r="AR28" i="32"/>
  <c r="AQ28" i="32"/>
  <c r="AP28" i="32"/>
  <c r="AO28" i="32"/>
  <c r="AN28" i="32"/>
  <c r="AW27" i="32"/>
  <c r="AV27" i="32"/>
  <c r="AU27" i="32"/>
  <c r="AT27" i="32"/>
  <c r="AS27" i="32"/>
  <c r="AR27" i="32"/>
  <c r="AQ27" i="32"/>
  <c r="AP27" i="32"/>
  <c r="AO27" i="32"/>
  <c r="AN27" i="32"/>
  <c r="AW26" i="32"/>
  <c r="AV26" i="32"/>
  <c r="AU26" i="32"/>
  <c r="AT26" i="32"/>
  <c r="AS26" i="32"/>
  <c r="AR26" i="32"/>
  <c r="AQ26" i="32"/>
  <c r="AP26" i="32"/>
  <c r="AO26" i="32"/>
  <c r="AN26" i="32"/>
  <c r="AW25" i="32"/>
  <c r="AV25" i="32"/>
  <c r="AU25" i="32"/>
  <c r="AT25" i="32"/>
  <c r="AS25" i="32"/>
  <c r="AR25" i="32"/>
  <c r="AQ25" i="32"/>
  <c r="AP25" i="32"/>
  <c r="AO25" i="32"/>
  <c r="AN25" i="32"/>
  <c r="AW24" i="32"/>
  <c r="AV24" i="32"/>
  <c r="AU24" i="32"/>
  <c r="AT24" i="32"/>
  <c r="AS24" i="32"/>
  <c r="AR24" i="32"/>
  <c r="AQ24" i="32"/>
  <c r="AP24" i="32"/>
  <c r="AO24" i="32"/>
  <c r="AN24" i="32"/>
  <c r="AW23" i="32"/>
  <c r="AV23" i="32"/>
  <c r="AU23" i="32"/>
  <c r="AT23" i="32"/>
  <c r="AS23" i="32"/>
  <c r="AR23" i="32"/>
  <c r="AQ23" i="32"/>
  <c r="AP23" i="32"/>
  <c r="AO23" i="32"/>
  <c r="AN23" i="32"/>
  <c r="AW22" i="32"/>
  <c r="AV22" i="32"/>
  <c r="AU22" i="32"/>
  <c r="AT22" i="32"/>
  <c r="AS22" i="32"/>
  <c r="AR22" i="32"/>
  <c r="AQ22" i="32"/>
  <c r="AP22" i="32"/>
  <c r="AO22" i="32"/>
  <c r="AN22" i="32"/>
  <c r="AW21" i="32"/>
  <c r="AV21" i="32"/>
  <c r="AU21" i="32"/>
  <c r="AT21" i="32"/>
  <c r="AS21" i="32"/>
  <c r="AR21" i="32"/>
  <c r="AQ21" i="32"/>
  <c r="AP21" i="32"/>
  <c r="AO21" i="32"/>
  <c r="AN21" i="32"/>
  <c r="AW20" i="32"/>
  <c r="AV20" i="32"/>
  <c r="AU20" i="32"/>
  <c r="AT20" i="32"/>
  <c r="AS20" i="32"/>
  <c r="AR20" i="32"/>
  <c r="AQ20" i="32"/>
  <c r="AP20" i="32"/>
  <c r="AO20" i="32"/>
  <c r="AN20" i="32"/>
  <c r="AW19" i="32"/>
  <c r="AV19" i="32"/>
  <c r="AU19" i="32"/>
  <c r="AT19" i="32"/>
  <c r="AS19" i="32"/>
  <c r="AR19" i="32"/>
  <c r="AQ19" i="32"/>
  <c r="AP19" i="32"/>
  <c r="AO19" i="32"/>
  <c r="AN19" i="32"/>
  <c r="AW18" i="32"/>
  <c r="AV18" i="32"/>
  <c r="AU18" i="32"/>
  <c r="AT18" i="32"/>
  <c r="AS18" i="32"/>
  <c r="AR18" i="32"/>
  <c r="AQ18" i="32"/>
  <c r="AP18" i="32"/>
  <c r="AO18" i="32"/>
  <c r="AN18" i="32"/>
  <c r="AW17" i="32"/>
  <c r="AV17" i="32"/>
  <c r="AU17" i="32"/>
  <c r="AT17" i="32"/>
  <c r="AS17" i="32"/>
  <c r="AR17" i="32"/>
  <c r="AQ17" i="32"/>
  <c r="AP17" i="32"/>
  <c r="AO17" i="32"/>
  <c r="AN17" i="32"/>
  <c r="AW16" i="32"/>
  <c r="AV16" i="32"/>
  <c r="AU16" i="32"/>
  <c r="AT16" i="32"/>
  <c r="AS16" i="32"/>
  <c r="AR16" i="32"/>
  <c r="AQ16" i="32"/>
  <c r="AP16" i="32"/>
  <c r="AO16" i="32"/>
  <c r="AN16" i="32"/>
  <c r="AW15" i="32"/>
  <c r="AV15" i="32"/>
  <c r="AU15" i="32"/>
  <c r="AT15" i="32"/>
  <c r="AS15" i="32"/>
  <c r="AR15" i="32"/>
  <c r="AQ15" i="32"/>
  <c r="AP15" i="32"/>
  <c r="AW14" i="32"/>
  <c r="AV14" i="32"/>
  <c r="AU14" i="32"/>
  <c r="AT14" i="32"/>
  <c r="AS14" i="32"/>
  <c r="AR14" i="32"/>
  <c r="AQ14" i="32"/>
  <c r="AP14" i="32"/>
  <c r="AO14" i="32"/>
  <c r="AN14" i="32"/>
  <c r="AW13" i="32"/>
  <c r="AV13" i="32"/>
  <c r="AU13" i="32"/>
  <c r="AT13" i="32"/>
  <c r="AS13" i="32"/>
  <c r="AR13" i="32"/>
  <c r="AQ13" i="32"/>
  <c r="AP13" i="32"/>
  <c r="AO13" i="32"/>
  <c r="AN13" i="32"/>
  <c r="AW12" i="32"/>
  <c r="AV12" i="32"/>
  <c r="AU12" i="32"/>
  <c r="AT12" i="32"/>
  <c r="AS12" i="32"/>
  <c r="AR12" i="32"/>
  <c r="AQ12" i="32"/>
  <c r="AP12" i="32"/>
  <c r="AW11" i="32"/>
  <c r="AV11" i="32"/>
  <c r="AU11" i="32"/>
  <c r="AT11" i="32"/>
  <c r="AS11" i="32"/>
  <c r="AR11" i="32"/>
  <c r="AQ11" i="32"/>
  <c r="AP11" i="32"/>
  <c r="AO11" i="32"/>
  <c r="AN11" i="32"/>
  <c r="AW10" i="32"/>
  <c r="AV10" i="32"/>
  <c r="AU10" i="32"/>
  <c r="AT10" i="32"/>
  <c r="AS10" i="32"/>
  <c r="AR10" i="32"/>
  <c r="AQ10" i="32"/>
  <c r="AP10" i="32"/>
  <c r="AO10" i="32"/>
  <c r="AN10" i="32"/>
  <c r="AW9" i="32"/>
  <c r="AV9" i="32"/>
  <c r="AU9" i="32"/>
  <c r="AT9" i="32"/>
  <c r="AS9" i="32"/>
  <c r="AR9" i="32"/>
  <c r="AQ9" i="32"/>
  <c r="AP9" i="32"/>
  <c r="AO9" i="32"/>
  <c r="AN9" i="32"/>
  <c r="AW8" i="32"/>
  <c r="AV8" i="32"/>
  <c r="AU8" i="32"/>
  <c r="AT8" i="32"/>
  <c r="AS8" i="32"/>
  <c r="AR8" i="32"/>
  <c r="AQ8" i="32"/>
  <c r="AP8" i="32"/>
  <c r="AO8" i="32"/>
  <c r="AN8" i="32"/>
  <c r="BF8" i="32" s="1"/>
  <c r="AW7" i="32"/>
  <c r="AV7" i="32"/>
  <c r="AU7" i="32"/>
  <c r="AT7" i="32"/>
  <c r="AS7" i="32"/>
  <c r="AR7" i="32"/>
  <c r="AQ7" i="32"/>
  <c r="AP7" i="32"/>
  <c r="AO7" i="32"/>
  <c r="AN7" i="32"/>
  <c r="BF17" i="32" l="1"/>
  <c r="BF39" i="32"/>
  <c r="BF38" i="32"/>
  <c r="BF37" i="32"/>
  <c r="BF36" i="32"/>
  <c r="BF34" i="32"/>
  <c r="BF33" i="32"/>
  <c r="BF32" i="32"/>
  <c r="BF31" i="32"/>
  <c r="BF30" i="32"/>
  <c r="BF29" i="32"/>
  <c r="BF28" i="32"/>
  <c r="BF27" i="32"/>
  <c r="BF26" i="32"/>
  <c r="BF25" i="32"/>
  <c r="BF24" i="32"/>
  <c r="BF23" i="32"/>
  <c r="BF22" i="32"/>
  <c r="BF21" i="32"/>
  <c r="BF20" i="32"/>
  <c r="BF19" i="32"/>
  <c r="BF18" i="32"/>
  <c r="BF16" i="32"/>
  <c r="BF14" i="32"/>
  <c r="BF13" i="32"/>
  <c r="BF11" i="32"/>
  <c r="BF10" i="32"/>
  <c r="BF9" i="32"/>
  <c r="BN9" i="32"/>
  <c r="BL9" i="32"/>
  <c r="BJ9" i="32"/>
  <c r="BH9" i="32"/>
  <c r="BO8" i="32"/>
  <c r="BM8" i="32"/>
  <c r="BK8" i="32"/>
  <c r="BI8" i="32"/>
  <c r="BG8" i="32"/>
  <c r="BH8" i="32" l="1"/>
  <c r="BJ8" i="32"/>
  <c r="BL8" i="32"/>
  <c r="BN8" i="32"/>
  <c r="BH10" i="32"/>
  <c r="BG10" i="32"/>
  <c r="BK10" i="32"/>
  <c r="BG9" i="32"/>
  <c r="BI9" i="32"/>
  <c r="BK9" i="32"/>
  <c r="BM9" i="32"/>
  <c r="BO9" i="32"/>
  <c r="BJ10" i="32"/>
  <c r="BL10" i="32"/>
  <c r="BN10" i="32"/>
  <c r="BG11" i="32"/>
  <c r="BI11" i="32"/>
  <c r="BK11" i="32"/>
  <c r="BM11" i="32"/>
  <c r="BO11" i="32"/>
  <c r="BI12" i="32"/>
  <c r="BK12" i="32"/>
  <c r="BM12" i="32"/>
  <c r="BO12" i="32"/>
  <c r="BH13" i="32"/>
  <c r="BJ13" i="32"/>
  <c r="BL13" i="32"/>
  <c r="BN13" i="32"/>
  <c r="BG14" i="32"/>
  <c r="BI14" i="32"/>
  <c r="BK14" i="32"/>
  <c r="BM14" i="32"/>
  <c r="BO14" i="32"/>
  <c r="BH15" i="32"/>
  <c r="BJ15" i="32"/>
  <c r="BL15" i="32"/>
  <c r="BN15" i="32"/>
  <c r="BG16" i="32"/>
  <c r="BI16" i="32"/>
  <c r="BK16" i="32"/>
  <c r="BM16" i="32"/>
  <c r="BO16" i="32"/>
  <c r="BH17" i="32"/>
  <c r="BJ17" i="32"/>
  <c r="BL17" i="32"/>
  <c r="BN17" i="32"/>
  <c r="BG18" i="32"/>
  <c r="BI18" i="32"/>
  <c r="BK18" i="32"/>
  <c r="BM18" i="32"/>
  <c r="BO18" i="32"/>
  <c r="BH19" i="32"/>
  <c r="BJ19" i="32"/>
  <c r="BL19" i="32"/>
  <c r="BN19" i="32"/>
  <c r="BG20" i="32"/>
  <c r="BI20" i="32"/>
  <c r="BK20" i="32"/>
  <c r="BM20" i="32"/>
  <c r="BO20" i="32"/>
  <c r="BH21" i="32"/>
  <c r="BJ21" i="32"/>
  <c r="BL21" i="32"/>
  <c r="BN21" i="32"/>
  <c r="BG22" i="32"/>
  <c r="BI22" i="32"/>
  <c r="BK22" i="32"/>
  <c r="BM22" i="32"/>
  <c r="BO22" i="32"/>
  <c r="BH23" i="32"/>
  <c r="BJ23" i="32"/>
  <c r="BL23" i="32"/>
  <c r="BN23" i="32"/>
  <c r="BG24" i="32"/>
  <c r="BI24" i="32"/>
  <c r="BK24" i="32"/>
  <c r="BM24" i="32"/>
  <c r="BO24" i="32"/>
  <c r="BH25" i="32"/>
  <c r="BJ25" i="32"/>
  <c r="BL25" i="32"/>
  <c r="BN25" i="32"/>
  <c r="BG26" i="32"/>
  <c r="BI26" i="32"/>
  <c r="BK26" i="32"/>
  <c r="BM26" i="32"/>
  <c r="BO26" i="32"/>
  <c r="BH27" i="32"/>
  <c r="BJ27" i="32"/>
  <c r="BL27" i="32"/>
  <c r="BN27" i="32"/>
  <c r="BG28" i="32"/>
  <c r="BI28" i="32"/>
  <c r="BK28" i="32"/>
  <c r="BM28" i="32"/>
  <c r="BO28" i="32"/>
  <c r="BH29" i="32"/>
  <c r="BJ29" i="32"/>
  <c r="BL29" i="32"/>
  <c r="BN29" i="32"/>
  <c r="BG30" i="32"/>
  <c r="BI30" i="32"/>
  <c r="BK30" i="32"/>
  <c r="BH31" i="32"/>
  <c r="BJ31" i="32"/>
  <c r="BL31" i="32"/>
  <c r="BN31" i="32"/>
  <c r="BH34" i="32"/>
  <c r="BJ34" i="32"/>
  <c r="BL34" i="32"/>
  <c r="BN34" i="32"/>
  <c r="BH35" i="32"/>
  <c r="BJ35" i="32"/>
  <c r="BL35" i="32"/>
  <c r="BN35" i="32"/>
  <c r="BH37" i="32"/>
  <c r="BJ37" i="32"/>
  <c r="BI10" i="32"/>
  <c r="BM10" i="32"/>
  <c r="BO10" i="32"/>
  <c r="BH11" i="32"/>
  <c r="BJ11" i="32"/>
  <c r="BL11" i="32"/>
  <c r="BN11" i="32"/>
  <c r="BH12" i="32"/>
  <c r="BJ12" i="32"/>
  <c r="BL12" i="32"/>
  <c r="BN12" i="32"/>
  <c r="BG13" i="32"/>
  <c r="BI13" i="32"/>
  <c r="BK13" i="32"/>
  <c r="BM13" i="32"/>
  <c r="BO13" i="32"/>
  <c r="BH14" i="32"/>
  <c r="BJ14" i="32"/>
  <c r="BL14" i="32"/>
  <c r="BN14" i="32"/>
  <c r="BI15" i="32"/>
  <c r="BK15" i="32"/>
  <c r="BM15" i="32"/>
  <c r="BO15" i="32"/>
  <c r="BH16" i="32"/>
  <c r="BJ16" i="32"/>
  <c r="BL16" i="32"/>
  <c r="BN16" i="32"/>
  <c r="BG17" i="32"/>
  <c r="BI17" i="32"/>
  <c r="BK17" i="32"/>
  <c r="BM17" i="32"/>
  <c r="BO17" i="32"/>
  <c r="BH18" i="32"/>
  <c r="BJ18" i="32"/>
  <c r="BL18" i="32"/>
  <c r="BN18" i="32"/>
  <c r="BG19" i="32"/>
  <c r="BI19" i="32"/>
  <c r="BK19" i="32"/>
  <c r="BM19" i="32"/>
  <c r="BO19" i="32"/>
  <c r="BH20" i="32"/>
  <c r="BJ20" i="32"/>
  <c r="BL20" i="32"/>
  <c r="BN20" i="32"/>
  <c r="BG21" i="32"/>
  <c r="BI21" i="32"/>
  <c r="BK21" i="32"/>
  <c r="BM21" i="32"/>
  <c r="BO21" i="32"/>
  <c r="BH22" i="32"/>
  <c r="BJ22" i="32"/>
  <c r="BL22" i="32"/>
  <c r="BN22" i="32"/>
  <c r="BG23" i="32"/>
  <c r="BI23" i="32"/>
  <c r="BK23" i="32"/>
  <c r="BM23" i="32"/>
  <c r="BO23" i="32"/>
  <c r="BH24" i="32"/>
  <c r="BJ24" i="32"/>
  <c r="BL24" i="32"/>
  <c r="BN24" i="32"/>
  <c r="BG25" i="32"/>
  <c r="BI25" i="32"/>
  <c r="BK25" i="32"/>
  <c r="BM25" i="32"/>
  <c r="BO25" i="32"/>
  <c r="BH26" i="32"/>
  <c r="BJ26" i="32"/>
  <c r="BL26" i="32"/>
  <c r="BN26" i="32"/>
  <c r="BG27" i="32"/>
  <c r="BI27" i="32"/>
  <c r="BK27" i="32"/>
  <c r="BM27" i="32"/>
  <c r="BO27" i="32"/>
  <c r="BH28" i="32"/>
  <c r="BJ28" i="32"/>
  <c r="BL28" i="32"/>
  <c r="BN28" i="32"/>
  <c r="BG29" i="32"/>
  <c r="BI29" i="32"/>
  <c r="BK29" i="32"/>
  <c r="BM29" i="32"/>
  <c r="BO29" i="32"/>
  <c r="BH30" i="32"/>
  <c r="BJ30" i="32"/>
  <c r="BL30" i="32"/>
  <c r="BN30" i="32"/>
  <c r="BG31" i="32"/>
  <c r="BI31" i="32"/>
  <c r="BK31" i="32"/>
  <c r="BM31" i="32"/>
  <c r="BO31" i="32"/>
  <c r="BH32" i="32"/>
  <c r="BJ32" i="32"/>
  <c r="BL32" i="32"/>
  <c r="BN32" i="32"/>
  <c r="BH33" i="32"/>
  <c r="BJ33" i="32"/>
  <c r="BL33" i="32"/>
  <c r="BN33" i="32"/>
  <c r="BG34" i="32"/>
  <c r="BI34" i="32"/>
  <c r="BK34" i="32"/>
  <c r="BM34" i="32"/>
  <c r="BO34" i="32"/>
  <c r="BI35" i="32"/>
  <c r="BK35" i="32"/>
  <c r="BM35" i="32"/>
  <c r="BO35" i="32"/>
  <c r="BH36" i="32"/>
  <c r="BJ36" i="32"/>
  <c r="BL36" i="32"/>
  <c r="BN36" i="32"/>
  <c r="BG37" i="32"/>
  <c r="BI37" i="32"/>
  <c r="BK37" i="32"/>
  <c r="BM37" i="32"/>
  <c r="BO37" i="32"/>
  <c r="BH38" i="32"/>
  <c r="BJ38" i="32"/>
  <c r="BL38" i="32"/>
  <c r="BN38" i="32"/>
  <c r="BG39" i="32"/>
  <c r="BI39" i="32"/>
  <c r="BK39" i="32"/>
  <c r="BM39" i="32"/>
  <c r="BO39" i="32"/>
  <c r="BM30" i="32"/>
  <c r="BO30" i="32"/>
  <c r="BG32" i="32"/>
  <c r="BI32" i="32"/>
  <c r="BK32" i="32"/>
  <c r="BM32" i="32"/>
  <c r="BG33" i="32"/>
  <c r="BI33" i="32"/>
  <c r="BK33" i="32"/>
  <c r="BM33" i="32"/>
  <c r="BO33" i="32"/>
  <c r="BG36" i="32"/>
  <c r="BI36" i="32"/>
  <c r="BK36" i="32"/>
  <c r="BM36" i="32"/>
  <c r="BO36" i="32"/>
  <c r="BL37" i="32"/>
  <c r="BN37" i="32"/>
  <c r="BG38" i="32"/>
  <c r="BI38" i="32"/>
  <c r="BK38" i="32"/>
  <c r="BM38" i="32"/>
  <c r="BO38" i="32"/>
  <c r="BH39" i="32"/>
  <c r="BJ39" i="32"/>
  <c r="BL39" i="32"/>
  <c r="BN39" i="32"/>
  <c r="BO32" i="32"/>
</calcChain>
</file>

<file path=xl/sharedStrings.xml><?xml version="1.0" encoding="utf-8"?>
<sst xmlns="http://schemas.openxmlformats.org/spreadsheetml/2006/main" count="84" uniqueCount="59">
  <si>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</si>
  <si>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</si>
  <si>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</si>
  <si>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</si>
  <si>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</si>
  <si>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</si>
  <si>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</si>
  <si>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</si>
  <si>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</si>
  <si>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</si>
  <si>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</si>
  <si>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</si>
  <si>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</si>
  <si>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Michoacán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</si>
  <si>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</si>
  <si>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</si>
  <si>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</si>
  <si>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</si>
  <si>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</si>
  <si>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</si>
  <si>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</si>
  <si>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</si>
  <si>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</si>
  <si>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</si>
  <si>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</si>
  <si>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</si>
  <si>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</si>
  <si>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</si>
  <si>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</si>
  <si>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Morelos</t>
  </si>
  <si>
    <t>-</t>
  </si>
  <si>
    <t>Nacional</t>
  </si>
  <si>
    <t>Entidad federativa</t>
  </si>
  <si>
    <t>Lugar Nacional</t>
  </si>
  <si>
    <t>n.d. No diposnible</t>
  </si>
  <si>
    <t>Hospedaje de turistas extranjeros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</si>
  <si>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</si>
  <si>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</si>
  <si>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</si>
  <si>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</si>
  <si>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</si>
  <si>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</si>
  <si>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</si>
  <si>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</si>
  <si>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</si>
  <si>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</si>
  <si>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Total hospedaje (Nacional y Extranjero)</t>
  </si>
  <si>
    <t>Comportamiento de la Proporción de turismo extranjero</t>
  </si>
  <si>
    <t>2016/2017</t>
  </si>
  <si>
    <t>2017/2018</t>
  </si>
  <si>
    <t>2018/2019</t>
  </si>
  <si>
    <t>2019/2020</t>
  </si>
  <si>
    <t>Comportamiento de la proporción de turismo extranjero en Sinaloa</t>
  </si>
  <si>
    <t>2020/2021</t>
  </si>
  <si>
    <t>Ciudad de México</t>
  </si>
  <si>
    <t>Estado de México</t>
  </si>
  <si>
    <t>2021/2022</t>
  </si>
  <si>
    <t>2022/2023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</si>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</sst>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[$€-2]* #,##0.00_-;\-[$€-2]* #,##0.00_-;_-[$€-2]* &quot;-&quot;??_-"/>
    <numFmt numFmtId="166" formatCode="_(* #,##0_);_(* \(#,##0\);_(* &quot;-&quot;??_);_(@_)"/>
  </numFmts>
  <fonts count="14" x14ac:knownFonts="1">
    <font>
      <sz val="7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7"/>
      <color theme="0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E3E0DC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E3E0DC"/>
      </right>
      <top/>
      <bottom style="thin">
        <color theme="0"/>
      </bottom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6" fontId="5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9" applyFill="1"/>
    <xf numFmtId="0" fontId="0" fillId="2" borderId="0" xfId="0" applyFill="1"/>
    <xf numFmtId="0" fontId="8" fillId="5" borderId="3" xfId="9" applyFont="1" applyFill="1" applyBorder="1" applyAlignment="1">
      <alignment horizontal="center" vertical="center"/>
    </xf>
    <xf numFmtId="166" fontId="9" fillId="2" borderId="0" xfId="7" applyNumberFormat="1" applyFont="1" applyFill="1" applyBorder="1"/>
    <xf numFmtId="166" fontId="3" fillId="2" borderId="0" xfId="7" applyNumberFormat="1" applyFont="1" applyFill="1" applyBorder="1"/>
    <xf numFmtId="166" fontId="3" fillId="2" borderId="0" xfId="2" applyNumberFormat="1" applyFont="1" applyFill="1" applyBorder="1" applyAlignment="1">
      <alignment horizontal="right"/>
    </xf>
    <xf numFmtId="166" fontId="10" fillId="6" borderId="0" xfId="7" applyNumberFormat="1" applyFont="1" applyFill="1" applyBorder="1"/>
    <xf numFmtId="166" fontId="10" fillId="6" borderId="0" xfId="2" applyNumberFormat="1" applyFont="1" applyFill="1" applyBorder="1" applyAlignment="1">
      <alignment horizontal="right"/>
    </xf>
    <xf numFmtId="10" fontId="10" fillId="2" borderId="0" xfId="10" applyNumberFormat="1" applyFont="1" applyFill="1"/>
    <xf numFmtId="0" fontId="3" fillId="2" borderId="0" xfId="2" applyFont="1" applyFill="1" applyBorder="1" applyAlignment="1">
      <alignment vertical="center"/>
    </xf>
    <xf numFmtId="0" fontId="9" fillId="4" borderId="0" xfId="2" applyFont="1" applyFill="1" applyBorder="1" applyAlignment="1">
      <alignment vertical="center"/>
    </xf>
    <xf numFmtId="166" fontId="3" fillId="2" borderId="0" xfId="7" applyNumberFormat="1" applyFont="1" applyFill="1" applyBorder="1" applyAlignment="1">
      <alignment vertical="center"/>
    </xf>
    <xf numFmtId="10" fontId="11" fillId="2" borderId="0" xfId="3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66" fontId="3" fillId="2" borderId="0" xfId="7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66" fontId="9" fillId="4" borderId="0" xfId="7" applyNumberFormat="1" applyFont="1" applyFill="1" applyBorder="1" applyAlignment="1">
      <alignment horizontal="right" vertical="center"/>
    </xf>
    <xf numFmtId="166" fontId="9" fillId="4" borderId="0" xfId="7" applyNumberFormat="1" applyFont="1" applyFill="1" applyBorder="1" applyAlignment="1">
      <alignment vertical="center"/>
    </xf>
    <xf numFmtId="10" fontId="9" fillId="4" borderId="0" xfId="3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9" fillId="2" borderId="0" xfId="2" applyFont="1" applyFill="1" applyBorder="1" applyAlignment="1">
      <alignment horizontal="left" vertical="center"/>
    </xf>
    <xf numFmtId="166" fontId="9" fillId="2" borderId="0" xfId="7" applyNumberFormat="1" applyFont="1" applyFill="1" applyBorder="1" applyAlignment="1">
      <alignment vertical="center"/>
    </xf>
    <xf numFmtId="10" fontId="10" fillId="2" borderId="0" xfId="3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3" fillId="2" borderId="0" xfId="9" applyFont="1" applyFill="1"/>
    <xf numFmtId="0" fontId="4" fillId="0" borderId="1" xfId="6" quotePrefix="1" applyFont="1" applyFill="1" applyBorder="1" applyAlignment="1">
      <alignment horizontal="center" vertical="center" wrapText="1"/>
    </xf>
    <xf numFmtId="0" fontId="4" fillId="0" borderId="0" xfId="6" quotePrefix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</cellXfs>
  <cellStyles count="11">
    <cellStyle name="Euro" xfId="1"/>
    <cellStyle name="Millares 2" xfId="7"/>
    <cellStyle name="Normal" xfId="0" builtinId="0"/>
    <cellStyle name="Normal 2" xfId="4"/>
    <cellStyle name="Normal 3" xfId="6"/>
    <cellStyle name="Normal 4" xfId="5"/>
    <cellStyle name="Normal 5" xfId="9"/>
    <cellStyle name="Normal_cap 06 2007_entrega_abril_2008" xfId="2"/>
    <cellStyle name="Porcentaje" xfId="3" builtinId="5"/>
    <cellStyle name="Porcentaje 2" xfId="8"/>
    <cellStyle name="Porcentaje 3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55563</xdr:colOff>
      <xdr:row>0</xdr:row>
      <xdr:rowOff>127000</xdr:rowOff>
    </xdr:from>
    <xdr:to>
      <xdr:col>2</xdr:col>
      <xdr:colOff>156875</xdr:colOff>
      <xdr:row>0</xdr:row>
      <xdr:rowOff>422200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3" y="12700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76"/>
  <sheetViews>
    <sheetView tabSelected="1" zoomScale="120" zoomScaleNormal="120" workbookViewId="0">
      <pane xSplit="1" topLeftCell="B1" activePane="topRight" state="frozen"/>
      <selection pane="topRight" activeCell="AL7" sqref="AL7:AM39"/>
    </sheetView>
  </sheetViews>
  <sheetFormatPr baseColWidth="10" defaultRowHeight="11.25" x14ac:dyDescent="0.15"/>
  <cols>
    <col min="1" max="1" width="28.796875" style="1" customWidth="1"/>
    <col min="2" max="11" width="13.796875" style="1" bestFit="1" customWidth="1"/>
    <col min="12" max="12" width="14.3984375" style="1" customWidth="1"/>
    <col min="13" max="20" width="11.19921875" style="7"/>
    <col min="21" max="29" width="14" style="1" bestFit="1" customWidth="1"/>
    <col min="30" max="31" width="15.19921875" style="1" bestFit="1" customWidth="1"/>
    <col min="32" max="33" width="13.796875" style="1" bestFit="1" customWidth="1"/>
    <col min="34" max="35" width="15" style="1" bestFit="1" customWidth="1"/>
    <col min="36" max="39" width="15" style="1" customWidth="1"/>
    <col min="40" max="49" width="11.3984375" style="1" customWidth="1"/>
    <col min="50" max="53" width="11.3984375" style="7" bestFit="1" customWidth="1"/>
    <col min="54" max="57" width="11.3984375" style="7" customWidth="1"/>
    <col min="58" max="67" width="11.3984375" style="1" customWidth="1"/>
    <col min="68" max="75" width="11.3984375" style="7" customWidth="1"/>
    <col min="76" max="16384" width="11.19921875" style="1"/>
  </cols>
  <sheetData>
    <row r="1" spans="1:75" ht="39.950000000000003" customHeight="1" x14ac:dyDescent="0.1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4"/>
      <c r="BQ1" s="4"/>
      <c r="BR1" s="4"/>
      <c r="BS1" s="4"/>
      <c r="BT1" s="5"/>
      <c r="BU1" s="31"/>
      <c r="BV1" s="32"/>
      <c r="BW1" s="33"/>
    </row>
    <row r="2" spans="1:75" x14ac:dyDescent="0.15">
      <c r="M2" s="6"/>
      <c r="N2" s="6"/>
      <c r="O2" s="6"/>
      <c r="P2" s="6"/>
      <c r="Q2" s="6"/>
      <c r="R2" s="6"/>
      <c r="S2" s="6"/>
      <c r="T2" s="6"/>
      <c r="AX2" s="6"/>
      <c r="AY2" s="6"/>
      <c r="AZ2" s="6"/>
      <c r="BA2" s="6"/>
      <c r="BB2" s="6"/>
      <c r="BC2" s="6"/>
      <c r="BD2" s="6"/>
      <c r="BE2" s="6"/>
      <c r="BP2" s="6"/>
      <c r="BQ2" s="6"/>
      <c r="BR2" s="6"/>
      <c r="BS2" s="6"/>
      <c r="BT2" s="6"/>
      <c r="BU2" s="6"/>
      <c r="BV2" s="6"/>
      <c r="BW2" s="6"/>
    </row>
    <row r="3" spans="1:75" ht="12.75" x14ac:dyDescent="0.2">
      <c r="A3" s="34" t="s">
        <v>52</v>
      </c>
      <c r="M3" s="6"/>
      <c r="N3" s="6"/>
      <c r="O3" s="6"/>
      <c r="P3" s="6"/>
      <c r="Q3" s="6"/>
      <c r="R3" s="6"/>
      <c r="S3" s="6"/>
      <c r="T3" s="6"/>
      <c r="AX3" s="6"/>
      <c r="AY3" s="6"/>
      <c r="AZ3" s="6"/>
      <c r="BA3" s="6"/>
      <c r="BB3" s="6"/>
      <c r="BC3" s="6"/>
      <c r="BD3" s="6"/>
      <c r="BE3" s="6"/>
      <c r="BP3" s="6"/>
      <c r="BQ3" s="6"/>
      <c r="BR3" s="6"/>
      <c r="BS3" s="6"/>
      <c r="BT3" s="6"/>
      <c r="BU3" s="6"/>
      <c r="BV3" s="6"/>
      <c r="BW3" s="6"/>
    </row>
    <row r="4" spans="1:75" x14ac:dyDescent="0.15">
      <c r="M4" s="6"/>
      <c r="N4" s="6"/>
      <c r="O4" s="6"/>
      <c r="P4" s="6"/>
      <c r="Q4" s="6"/>
      <c r="R4" s="6"/>
      <c r="S4" s="6"/>
      <c r="T4" s="6"/>
      <c r="AX4" s="6"/>
      <c r="AY4" s="6"/>
      <c r="AZ4" s="6"/>
      <c r="BA4" s="6"/>
      <c r="BB4" s="6"/>
      <c r="BC4" s="6"/>
      <c r="BD4" s="6"/>
      <c r="BE4" s="6"/>
      <c r="BP4" s="6"/>
      <c r="BQ4" s="6"/>
      <c r="BR4" s="6"/>
      <c r="BS4" s="6"/>
      <c r="BT4" s="6"/>
      <c r="BU4" s="6"/>
      <c r="BV4" s="6"/>
      <c r="BW4" s="6"/>
    </row>
    <row r="5" spans="1:75" ht="12" customHeight="1" x14ac:dyDescent="0.15">
      <c r="A5" s="38" t="s">
        <v>32</v>
      </c>
      <c r="B5" s="39" t="s">
        <v>35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1"/>
      <c r="U5" s="39" t="s">
        <v>46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1"/>
      <c r="AN5" s="39" t="s">
        <v>47</v>
      </c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1"/>
      <c r="BF5" s="39" t="s">
        <v>33</v>
      </c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</row>
    <row r="6" spans="1:75" x14ac:dyDescent="0.15">
      <c r="A6" s="38"/>
      <c r="B6" s="8">
        <v>2006</v>
      </c>
      <c r="C6" s="8">
        <v>2007</v>
      </c>
      <c r="D6" s="8">
        <v>2008</v>
      </c>
      <c r="E6" s="8">
        <v>2009</v>
      </c>
      <c r="F6" s="8">
        <v>2010</v>
      </c>
      <c r="G6" s="8">
        <v>2011</v>
      </c>
      <c r="H6" s="8">
        <v>2012</v>
      </c>
      <c r="I6" s="8">
        <v>2013</v>
      </c>
      <c r="J6" s="8">
        <v>2014</v>
      </c>
      <c r="K6" s="8">
        <v>2015</v>
      </c>
      <c r="L6" s="8">
        <v>2016</v>
      </c>
      <c r="M6" s="8">
        <v>2017</v>
      </c>
      <c r="N6" s="8">
        <v>2018</v>
      </c>
      <c r="O6" s="8">
        <v>2019</v>
      </c>
      <c r="P6" s="8">
        <v>2020</v>
      </c>
      <c r="Q6" s="8">
        <v>2021</v>
      </c>
      <c r="R6" s="8">
        <v>2022</v>
      </c>
      <c r="S6" s="8">
        <v>2023</v>
      </c>
      <c r="T6" s="8">
        <v>2024</v>
      </c>
      <c r="U6" s="8">
        <v>2006</v>
      </c>
      <c r="V6" s="8">
        <v>2007</v>
      </c>
      <c r="W6" s="8">
        <v>2008</v>
      </c>
      <c r="X6" s="8">
        <v>2009</v>
      </c>
      <c r="Y6" s="8">
        <v>2010</v>
      </c>
      <c r="Z6" s="8">
        <v>2011</v>
      </c>
      <c r="AA6" s="8">
        <v>2012</v>
      </c>
      <c r="AB6" s="8">
        <v>2013</v>
      </c>
      <c r="AC6" s="8">
        <v>2014</v>
      </c>
      <c r="AD6" s="8">
        <v>2015</v>
      </c>
      <c r="AE6" s="8">
        <v>2016</v>
      </c>
      <c r="AF6" s="8">
        <v>2017</v>
      </c>
      <c r="AG6" s="8">
        <v>2018</v>
      </c>
      <c r="AH6" s="8">
        <v>2019</v>
      </c>
      <c r="AI6" s="8">
        <v>2020</v>
      </c>
      <c r="AJ6" s="8">
        <v>2021</v>
      </c>
      <c r="AK6" s="8">
        <v>2022</v>
      </c>
      <c r="AL6" s="8">
        <v>2023</v>
      </c>
      <c r="AM6" s="8">
        <v>2024</v>
      </c>
      <c r="AN6" s="8" t="s">
        <v>36</v>
      </c>
      <c r="AO6" s="8" t="s">
        <v>37</v>
      </c>
      <c r="AP6" s="8" t="s">
        <v>38</v>
      </c>
      <c r="AQ6" s="8" t="s">
        <v>39</v>
      </c>
      <c r="AR6" s="8" t="s">
        <v>40</v>
      </c>
      <c r="AS6" s="8" t="s">
        <v>41</v>
      </c>
      <c r="AT6" s="8" t="s">
        <v>42</v>
      </c>
      <c r="AU6" s="8" t="s">
        <v>43</v>
      </c>
      <c r="AV6" s="8" t="s">
        <v>44</v>
      </c>
      <c r="AW6" s="8" t="s">
        <v>45</v>
      </c>
      <c r="AX6" s="8" t="s">
        <v>48</v>
      </c>
      <c r="AY6" s="8" t="s">
        <v>49</v>
      </c>
      <c r="AZ6" s="8" t="s">
        <v>50</v>
      </c>
      <c r="BA6" s="8" t="s">
        <v>51</v>
      </c>
      <c r="BB6" s="8" t="s">
        <v>53</v>
      </c>
      <c r="BC6" s="8" t="s">
        <v>56</v>
      </c>
      <c r="BD6" s="8" t="s">
        <v>57</v>
      </c>
      <c r="BE6" s="8" t="s">
        <v>58</v>
      </c>
      <c r="BF6" s="8" t="s">
        <v>36</v>
      </c>
      <c r="BG6" s="8" t="s">
        <v>37</v>
      </c>
      <c r="BH6" s="8" t="s">
        <v>38</v>
      </c>
      <c r="BI6" s="8" t="s">
        <v>39</v>
      </c>
      <c r="BJ6" s="8" t="s">
        <v>40</v>
      </c>
      <c r="BK6" s="8" t="s">
        <v>41</v>
      </c>
      <c r="BL6" s="8" t="s">
        <v>42</v>
      </c>
      <c r="BM6" s="8" t="s">
        <v>43</v>
      </c>
      <c r="BN6" s="8" t="s">
        <v>44</v>
      </c>
      <c r="BO6" s="8" t="s">
        <v>45</v>
      </c>
      <c r="BP6" s="8" t="s">
        <v>48</v>
      </c>
      <c r="BQ6" s="8" t="s">
        <v>49</v>
      </c>
      <c r="BR6" s="8" t="s">
        <v>50</v>
      </c>
      <c r="BS6" s="8" t="s">
        <v>51</v>
      </c>
      <c r="BT6" s="8" t="s">
        <v>53</v>
      </c>
      <c r="BU6" s="8" t="s">
        <v>56</v>
      </c>
      <c r="BV6" s="8" t="s">
        <v>57</v>
      </c>
      <c r="BW6" s="8" t="s">
        <v>58</v>
      </c>
    </row>
    <row r="7" spans="1:75" s="30" customFormat="1" x14ac:dyDescent="0.15">
      <c r="A7" s="26" t="s">
        <v>31</v>
      </c>
      <c r="B7" s="9">
        <v>15807092</v>
      </c>
      <c r="C7" s="9">
        <v>16770203.963705292</v>
      </c>
      <c r="D7" s="9">
        <v>18014730.213016916</v>
      </c>
      <c r="E7" s="9">
        <v>14598337.338921776</v>
      </c>
      <c r="F7" s="9">
        <v>15044124.347940745</v>
      </c>
      <c r="G7" s="9">
        <v>14823406.687999671</v>
      </c>
      <c r="H7" s="9">
        <v>15442639.673695114</v>
      </c>
      <c r="I7" s="9">
        <v>17103128.559761535</v>
      </c>
      <c r="J7" s="9">
        <v>18987613.255635832</v>
      </c>
      <c r="K7" s="9">
        <v>20905627.397862274</v>
      </c>
      <c r="L7" s="9">
        <v>23477781.319084652</v>
      </c>
      <c r="M7" s="9">
        <v>26010789.331727345</v>
      </c>
      <c r="N7" s="9">
        <v>27092753.936702542</v>
      </c>
      <c r="O7" s="9">
        <v>28927101.837298755</v>
      </c>
      <c r="P7" s="9">
        <v>13097302.203444708</v>
      </c>
      <c r="Q7" s="9">
        <v>20142011.413722508</v>
      </c>
      <c r="R7" s="9">
        <v>27894223.118971299</v>
      </c>
      <c r="S7" s="9">
        <v>32120940.440360159</v>
      </c>
      <c r="T7" s="9">
        <v>33030135.207847048</v>
      </c>
      <c r="U7" s="27">
        <v>70892102.99999994</v>
      </c>
      <c r="V7" s="27">
        <v>80692188.944187835</v>
      </c>
      <c r="W7" s="27">
        <v>87703980.388602093</v>
      </c>
      <c r="X7" s="27">
        <v>80189602.434322819</v>
      </c>
      <c r="Y7" s="27">
        <v>83605336.493884727</v>
      </c>
      <c r="Z7" s="27">
        <v>86114287.327734143</v>
      </c>
      <c r="AA7" s="27">
        <v>90110433.990201473</v>
      </c>
      <c r="AB7" s="27">
        <v>95630120.890332237</v>
      </c>
      <c r="AC7" s="27">
        <v>99733520.386614844</v>
      </c>
      <c r="AD7" s="27">
        <v>106701394.69917962</v>
      </c>
      <c r="AE7" s="27">
        <v>113351958.74373521</v>
      </c>
      <c r="AF7" s="27">
        <v>121611225.30081463</v>
      </c>
      <c r="AG7" s="27">
        <v>127537352.26657595</v>
      </c>
      <c r="AH7" s="27">
        <v>130676257.22705546</v>
      </c>
      <c r="AI7" s="27">
        <v>61139501.343009442</v>
      </c>
      <c r="AJ7" s="27">
        <v>96706581.729788721</v>
      </c>
      <c r="AK7" s="27">
        <v>125906811.66943167</v>
      </c>
      <c r="AL7" s="27">
        <v>143662914.64797679</v>
      </c>
      <c r="AM7" s="27">
        <v>141147927.99006456</v>
      </c>
      <c r="AN7" s="28">
        <f>((C7/V7)-1)-((B7/U7)-1)</f>
        <v>-1.5144611812415665E-2</v>
      </c>
      <c r="AO7" s="28">
        <f t="shared" ref="AO7:AO39" si="0">((D7/W7)-1)-((C7/V7)-1)</f>
        <v>-2.4255421752464867E-3</v>
      </c>
      <c r="AP7" s="28">
        <f t="shared" ref="AP7:AP39" si="1">((E7/X7)-1)-((D7/W7)-1)</f>
        <v>-2.3356034761465416E-2</v>
      </c>
      <c r="AQ7" s="28">
        <f t="shared" ref="AQ7:AQ39" si="2">((F7/Y7)-1)-((E7/X7)-1)</f>
        <v>-2.105603850984461E-3</v>
      </c>
      <c r="AR7" s="28">
        <f t="shared" ref="AR7:AR39" si="3">((G7/Z7)-1)-((F7/Y7)-1)</f>
        <v>-7.8057160840924178E-3</v>
      </c>
      <c r="AS7" s="28">
        <f t="shared" ref="AS7:AS39" si="4">((H7/AA7)-1)-((G7/Z7)-1)</f>
        <v>-7.6183704559829035E-4</v>
      </c>
      <c r="AT7" s="28">
        <f t="shared" ref="AT7:AT39" si="5">((I7/AB7)-1)-((H7/AA7)-1)</f>
        <v>7.4720677867426977E-3</v>
      </c>
      <c r="AU7" s="28">
        <f t="shared" ref="AU7:AU39" si="6">((J7/AC7)-1)-((I7/AB7)-1)</f>
        <v>1.1536796863083509E-2</v>
      </c>
      <c r="AV7" s="28">
        <f t="shared" ref="AV7:AV39" si="7">((K7/AD7)-1)-((J7/AC7)-1)</f>
        <v>5.5430023557573316E-3</v>
      </c>
      <c r="AW7" s="28">
        <f t="shared" ref="AW7:AW39" si="8">((L7/AE7)-1)-((K7/AD7)-1)</f>
        <v>1.1196387001997543E-2</v>
      </c>
      <c r="AX7" s="28">
        <f t="shared" ref="AX7:AX39" si="9">((M7/AF7)-1)-((L7/AE7)-1)</f>
        <v>6.7619180778037968E-3</v>
      </c>
      <c r="AY7" s="28">
        <f t="shared" ref="AY7:AY39" si="10">((N7/AG7)-1)-((M7/AF7)-1)</f>
        <v>-1.4548186335306967E-3</v>
      </c>
      <c r="AZ7" s="28">
        <f t="shared" ref="AZ7:AZ39" si="11">((O7/AH7)-1)-((N7/AG7)-1)</f>
        <v>8.9346793939052427E-3</v>
      </c>
      <c r="BA7" s="28">
        <f t="shared" ref="BA7:BA39" si="12">((P7/AI7)-1)-((O7/AH7)-1)</f>
        <v>-7.1446628953621971E-3</v>
      </c>
      <c r="BB7" s="28">
        <f t="shared" ref="BB7:BB39" si="13">((Q7/AJ7)-1)-((P7/AI7)-1)</f>
        <v>-5.9403373354092182E-3</v>
      </c>
      <c r="BC7" s="28">
        <f>((R7/AK7)-1)-((Q7/AJ7)-1)</f>
        <v>1.3266943137765219E-2</v>
      </c>
      <c r="BD7" s="28">
        <f>((S7/AL7)-1)-((R7/AK7)-1)</f>
        <v>2.0388942421988299E-3</v>
      </c>
      <c r="BE7" s="28">
        <f>((T7/AM7)-1)-((S7/AL7)-1)</f>
        <v>1.0425298231234392E-2</v>
      </c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14"/>
      <c r="BQ7" s="14"/>
      <c r="BR7" s="14"/>
      <c r="BS7" s="14"/>
      <c r="BT7" s="14"/>
      <c r="BU7" s="14"/>
      <c r="BV7" s="14"/>
      <c r="BW7" s="14"/>
    </row>
    <row r="8" spans="1:75" x14ac:dyDescent="0.15">
      <c r="A8" s="15" t="s">
        <v>0</v>
      </c>
      <c r="B8" s="10">
        <v>45165.999999999993</v>
      </c>
      <c r="C8" s="10">
        <v>22634.270656138408</v>
      </c>
      <c r="D8" s="10">
        <v>17502.785164222525</v>
      </c>
      <c r="E8" s="10">
        <v>11853</v>
      </c>
      <c r="F8" s="10">
        <v>16312.000000000002</v>
      </c>
      <c r="G8" s="10">
        <v>32348.000000000004</v>
      </c>
      <c r="H8" s="10">
        <v>45133.184658395367</v>
      </c>
      <c r="I8" s="10">
        <v>61931</v>
      </c>
      <c r="J8" s="10">
        <v>48257.107151672404</v>
      </c>
      <c r="K8" s="10">
        <v>96393.547786045005</v>
      </c>
      <c r="L8" s="10">
        <v>56853.369461197188</v>
      </c>
      <c r="M8" s="10">
        <v>74523.215923578071</v>
      </c>
      <c r="N8" s="10">
        <v>69134.65941008291</v>
      </c>
      <c r="O8" s="10">
        <v>80934.152504979837</v>
      </c>
      <c r="P8" s="11">
        <v>45497.533438882616</v>
      </c>
      <c r="Q8" s="11">
        <v>80646.697596174708</v>
      </c>
      <c r="R8" s="11">
        <v>91074.710556957871</v>
      </c>
      <c r="S8" s="11">
        <v>162366.75405162433</v>
      </c>
      <c r="T8" s="11">
        <v>212545.18736806157</v>
      </c>
      <c r="U8" s="17">
        <v>512162.00000000006</v>
      </c>
      <c r="V8" s="17">
        <v>476957.74276585603</v>
      </c>
      <c r="W8" s="17">
        <v>530170.19961706374</v>
      </c>
      <c r="X8" s="17">
        <v>385646</v>
      </c>
      <c r="Y8" s="17">
        <v>466343</v>
      </c>
      <c r="Z8" s="17">
        <v>506568.99999999994</v>
      </c>
      <c r="AA8" s="17">
        <v>498627</v>
      </c>
      <c r="AB8" s="17">
        <v>519227</v>
      </c>
      <c r="AC8" s="17">
        <v>530502.97513518762</v>
      </c>
      <c r="AD8" s="17">
        <v>626543.81636208273</v>
      </c>
      <c r="AE8" s="17">
        <v>688692.93431983807</v>
      </c>
      <c r="AF8" s="17">
        <v>743820.56605983106</v>
      </c>
      <c r="AG8" s="17">
        <v>846110.29590277071</v>
      </c>
      <c r="AH8" s="17">
        <v>845960.6940574178</v>
      </c>
      <c r="AI8" s="17">
        <v>463241.51403760584</v>
      </c>
      <c r="AJ8" s="17">
        <v>769154.41097819409</v>
      </c>
      <c r="AK8" s="17">
        <v>935420.32752615877</v>
      </c>
      <c r="AL8" s="17">
        <v>1190451.2970182379</v>
      </c>
      <c r="AM8" s="17">
        <v>1225668.4873071695</v>
      </c>
      <c r="AN8" s="18">
        <f t="shared" ref="AN8:AN39" si="14">((C8/V8)-1)-((B8/U8)-1)</f>
        <v>-4.0731435621114698E-2</v>
      </c>
      <c r="AO8" s="18">
        <f t="shared" si="0"/>
        <v>-1.4441983955021054E-2</v>
      </c>
      <c r="AP8" s="18">
        <f t="shared" si="1"/>
        <v>-2.2780799631488824E-3</v>
      </c>
      <c r="AQ8" s="18">
        <f t="shared" si="2"/>
        <v>4.2431045228276121E-3</v>
      </c>
      <c r="AR8" s="18">
        <f t="shared" si="3"/>
        <v>2.8878500293681331E-2</v>
      </c>
      <c r="AS8" s="18">
        <f t="shared" si="4"/>
        <v>2.6657877168191235E-2</v>
      </c>
      <c r="AT8" s="18">
        <f t="shared" si="5"/>
        <v>2.8760461073294996E-2</v>
      </c>
      <c r="AU8" s="18">
        <f t="shared" si="6"/>
        <v>-2.8310565294926593E-2</v>
      </c>
      <c r="AV8" s="18">
        <f t="shared" si="7"/>
        <v>6.2884832408325653E-2</v>
      </c>
      <c r="AW8" s="18">
        <f t="shared" si="8"/>
        <v>-7.1297084688561441E-2</v>
      </c>
      <c r="AX8" s="18">
        <f t="shared" si="9"/>
        <v>1.7637209240458973E-2</v>
      </c>
      <c r="AY8" s="18">
        <f t="shared" si="10"/>
        <v>-1.8480973122340538E-2</v>
      </c>
      <c r="AZ8" s="18">
        <f t="shared" si="11"/>
        <v>1.3962488996908995E-2</v>
      </c>
      <c r="BA8" s="18">
        <f t="shared" si="12"/>
        <v>2.5442869198006868E-3</v>
      </c>
      <c r="BB8" s="18">
        <f t="shared" si="13"/>
        <v>6.6355361682026714E-3</v>
      </c>
      <c r="BC8" s="18">
        <f>((R8/AK8)-1)-((Q8/AJ8)-1)</f>
        <v>-7.4887765095389414E-3</v>
      </c>
      <c r="BD8" s="18">
        <f>((S8/AL8)-1)-((R8/AK8)-1)</f>
        <v>3.9028586918662067E-2</v>
      </c>
      <c r="BE8" s="18">
        <f>((T8/AM8)-1)-((S8/AL8)-1)</f>
        <v>3.7020718581421197E-2</v>
      </c>
      <c r="BF8" s="19">
        <f>_xlfn.RANK.EQ(AN8,AN$8:AN$39,0)</f>
        <v>25</v>
      </c>
      <c r="BG8" s="19">
        <f t="shared" ref="BG8:BG39" si="15">_xlfn.RANK.EQ(AO8,AO$8:AO$39,0)</f>
        <v>20</v>
      </c>
      <c r="BH8" s="19">
        <f t="shared" ref="BH8:BH39" si="16">_xlfn.RANK.EQ(AP8,AP$8:AP$39,0)</f>
        <v>9</v>
      </c>
      <c r="BI8" s="19">
        <f t="shared" ref="BI8:BI39" si="17">_xlfn.RANK.EQ(AQ8,AQ$8:AQ$39,0)</f>
        <v>9</v>
      </c>
      <c r="BJ8" s="19">
        <f t="shared" ref="BJ8:BJ39" si="18">_xlfn.RANK.EQ(AR8,AR$8:AR$39,0)</f>
        <v>2</v>
      </c>
      <c r="BK8" s="19">
        <f t="shared" ref="BK8:BK39" si="19">_xlfn.RANK.EQ(AS8,AS$8:AS$39,0)</f>
        <v>2</v>
      </c>
      <c r="BL8" s="19">
        <f t="shared" ref="BL8:BL39" si="20">_xlfn.RANK.EQ(AT8,AT$8:AT$39,0)</f>
        <v>6</v>
      </c>
      <c r="BM8" s="19">
        <f t="shared" ref="BM8:BM39" si="21">_xlfn.RANK.EQ(AU8,AU$8:AU$39,0)</f>
        <v>31</v>
      </c>
      <c r="BN8" s="19">
        <f t="shared" ref="BN8:BN39" si="22">_xlfn.RANK.EQ(AV8,AV$8:AV$39,0)</f>
        <v>3</v>
      </c>
      <c r="BO8" s="19">
        <f t="shared" ref="BO8:BO39" si="23">_xlfn.RANK.EQ(AW8,AW$8:AW$39,0)</f>
        <v>32</v>
      </c>
      <c r="BP8" s="19">
        <f t="shared" ref="BP8:BP39" si="24">_xlfn.RANK.EQ(AX8,AX$8:AX$39,0)</f>
        <v>4</v>
      </c>
      <c r="BQ8" s="19">
        <f t="shared" ref="BQ8:BQ39" si="25">_xlfn.RANK.EQ(AY8,AY$8:AY$39,0)</f>
        <v>29</v>
      </c>
      <c r="BR8" s="19">
        <f t="shared" ref="BR8:BR39" si="26">_xlfn.RANK.EQ(AZ8,AZ$8:AZ$39,0)</f>
        <v>10</v>
      </c>
      <c r="BS8" s="19">
        <f t="shared" ref="BS8:BW39" si="27">_xlfn.RANK.EQ(BA8,BA$8:BA$39,0)</f>
        <v>16</v>
      </c>
      <c r="BT8" s="19">
        <f t="shared" si="27"/>
        <v>6</v>
      </c>
      <c r="BU8" s="19">
        <f t="shared" si="27"/>
        <v>29</v>
      </c>
      <c r="BV8" s="19">
        <f t="shared" si="27"/>
        <v>2</v>
      </c>
      <c r="BW8" s="19">
        <f t="shared" si="27"/>
        <v>6</v>
      </c>
    </row>
    <row r="9" spans="1:75" x14ac:dyDescent="0.15">
      <c r="A9" s="15" t="s">
        <v>1</v>
      </c>
      <c r="B9" s="10">
        <v>1361048.9999999998</v>
      </c>
      <c r="C9" s="10">
        <v>1369053.1053089853</v>
      </c>
      <c r="D9" s="10">
        <v>1019498.1310336347</v>
      </c>
      <c r="E9" s="10">
        <v>904663.59275940876</v>
      </c>
      <c r="F9" s="10">
        <v>902435.92335427296</v>
      </c>
      <c r="G9" s="10">
        <v>898082.83701584488</v>
      </c>
      <c r="H9" s="10">
        <v>881627.0963224445</v>
      </c>
      <c r="I9" s="10">
        <v>733868.80257087201</v>
      </c>
      <c r="J9" s="10">
        <v>860485.10097042343</v>
      </c>
      <c r="K9" s="10">
        <v>1076181.5733956427</v>
      </c>
      <c r="L9" s="10">
        <v>1189132.2529561699</v>
      </c>
      <c r="M9" s="10">
        <v>1438675.6407647911</v>
      </c>
      <c r="N9" s="10">
        <v>1303216.4870819245</v>
      </c>
      <c r="O9" s="10">
        <v>1414305.2324280536</v>
      </c>
      <c r="P9" s="11">
        <v>937261.01823955297</v>
      </c>
      <c r="Q9" s="11">
        <v>1263687.8118889802</v>
      </c>
      <c r="R9" s="11">
        <v>1780663.7245290221</v>
      </c>
      <c r="S9" s="11">
        <v>2437269.917364947</v>
      </c>
      <c r="T9" s="11">
        <v>2509401.6349141449</v>
      </c>
      <c r="U9" s="17">
        <v>3532596</v>
      </c>
      <c r="V9" s="17">
        <v>3841115.8768264772</v>
      </c>
      <c r="W9" s="17">
        <v>2933551.6787468237</v>
      </c>
      <c r="X9" s="17">
        <v>2346269.8109144899</v>
      </c>
      <c r="Y9" s="17">
        <v>2741179.9486439563</v>
      </c>
      <c r="Z9" s="17">
        <v>2837574.9493024237</v>
      </c>
      <c r="AA9" s="17">
        <v>3102040.91913791</v>
      </c>
      <c r="AB9" s="17">
        <v>3117250.2414251142</v>
      </c>
      <c r="AC9" s="17">
        <v>3640600.5269627213</v>
      </c>
      <c r="AD9" s="17">
        <v>3382894.5462730527</v>
      </c>
      <c r="AE9" s="17">
        <v>3640203.5533571253</v>
      </c>
      <c r="AF9" s="17">
        <v>3696124.5247109509</v>
      </c>
      <c r="AG9" s="17">
        <v>3676009.2012210218</v>
      </c>
      <c r="AH9" s="17">
        <v>3958843.1067994498</v>
      </c>
      <c r="AI9" s="17">
        <v>2445832.4108403726</v>
      </c>
      <c r="AJ9" s="17">
        <v>4380815.7408476174</v>
      </c>
      <c r="AK9" s="17">
        <v>4890159.0472353371</v>
      </c>
      <c r="AL9" s="17">
        <v>6824259.3347629495</v>
      </c>
      <c r="AM9" s="17">
        <v>6635963.8045748137</v>
      </c>
      <c r="AN9" s="18">
        <f t="shared" si="14"/>
        <v>-2.8862274875688931E-2</v>
      </c>
      <c r="AO9" s="18">
        <f t="shared" si="0"/>
        <v>-8.8903605589089052E-3</v>
      </c>
      <c r="AP9" s="18">
        <f t="shared" si="1"/>
        <v>3.8044947874510293E-2</v>
      </c>
      <c r="AQ9" s="18">
        <f t="shared" si="2"/>
        <v>-5.6360856053317976E-2</v>
      </c>
      <c r="AR9" s="18">
        <f t="shared" si="3"/>
        <v>-1.2717799418257347E-2</v>
      </c>
      <c r="AS9" s="18">
        <f t="shared" si="4"/>
        <v>-3.2287879113787388E-2</v>
      </c>
      <c r="AT9" s="18">
        <f t="shared" si="5"/>
        <v>-4.8786880769063234E-2</v>
      </c>
      <c r="AU9" s="18">
        <f t="shared" si="6"/>
        <v>9.3616662173734433E-4</v>
      </c>
      <c r="AV9" s="18">
        <f t="shared" si="7"/>
        <v>8.1766470036687133E-2</v>
      </c>
      <c r="AW9" s="18">
        <f t="shared" si="8"/>
        <v>8.5419358145679691E-3</v>
      </c>
      <c r="AX9" s="18">
        <f t="shared" si="9"/>
        <v>6.2572535881638247E-2</v>
      </c>
      <c r="AY9" s="18">
        <f t="shared" si="10"/>
        <v>-3.471957746533505E-2</v>
      </c>
      <c r="AZ9" s="18">
        <f t="shared" si="11"/>
        <v>2.7327796080819367E-3</v>
      </c>
      <c r="BA9" s="18">
        <f t="shared" si="12"/>
        <v>2.5955219852638156E-2</v>
      </c>
      <c r="BB9" s="18">
        <f t="shared" si="13"/>
        <v>-9.4747899426790516E-2</v>
      </c>
      <c r="BC9" s="18">
        <f>((R9/AK9)-1)-((Q9/AJ9)-1)</f>
        <v>7.5672591818950474E-2</v>
      </c>
      <c r="BD9" s="18">
        <f>((S9/AL9)-1)-((R9/AK9)-1)</f>
        <v>-6.9841636105574256E-3</v>
      </c>
      <c r="BE9" s="18">
        <f>((T9/AM9)-1)-((S9/AL9)-1)</f>
        <v>2.1003892664602342E-2</v>
      </c>
      <c r="BF9" s="19">
        <f t="shared" ref="BF9:BF39" si="28">_xlfn.RANK.EQ(AN9,AN$8:AN$39,0)</f>
        <v>19</v>
      </c>
      <c r="BG9" s="19">
        <f t="shared" si="15"/>
        <v>19</v>
      </c>
      <c r="BH9" s="19">
        <f t="shared" si="16"/>
        <v>3</v>
      </c>
      <c r="BI9" s="19">
        <f t="shared" si="17"/>
        <v>31</v>
      </c>
      <c r="BJ9" s="19">
        <f t="shared" si="18"/>
        <v>25</v>
      </c>
      <c r="BK9" s="19">
        <f t="shared" si="19"/>
        <v>28</v>
      </c>
      <c r="BL9" s="19">
        <f t="shared" si="20"/>
        <v>32</v>
      </c>
      <c r="BM9" s="19">
        <f t="shared" si="21"/>
        <v>16</v>
      </c>
      <c r="BN9" s="19">
        <f t="shared" si="22"/>
        <v>2</v>
      </c>
      <c r="BO9" s="19">
        <f t="shared" si="23"/>
        <v>9</v>
      </c>
      <c r="BP9" s="19">
        <f t="shared" si="24"/>
        <v>2</v>
      </c>
      <c r="BQ9" s="19">
        <f t="shared" si="25"/>
        <v>32</v>
      </c>
      <c r="BR9" s="19">
        <f t="shared" si="26"/>
        <v>18</v>
      </c>
      <c r="BS9" s="19">
        <f t="shared" si="27"/>
        <v>5</v>
      </c>
      <c r="BT9" s="19">
        <f t="shared" si="27"/>
        <v>31</v>
      </c>
      <c r="BU9" s="19">
        <f t="shared" si="27"/>
        <v>2</v>
      </c>
      <c r="BV9" s="19">
        <f t="shared" si="27"/>
        <v>19</v>
      </c>
      <c r="BW9" s="19">
        <f t="shared" si="27"/>
        <v>8</v>
      </c>
    </row>
    <row r="10" spans="1:75" x14ac:dyDescent="0.15">
      <c r="A10" s="15" t="s">
        <v>2</v>
      </c>
      <c r="B10" s="10">
        <v>1168900</v>
      </c>
      <c r="C10" s="10">
        <v>1326616.4797694611</v>
      </c>
      <c r="D10" s="10">
        <v>1356070.6465543651</v>
      </c>
      <c r="E10" s="10">
        <v>1144247.8468961199</v>
      </c>
      <c r="F10" s="10">
        <v>919561.69604170194</v>
      </c>
      <c r="G10" s="10">
        <v>1029468.7025762517</v>
      </c>
      <c r="H10" s="10">
        <v>1096437.9147153958</v>
      </c>
      <c r="I10" s="10">
        <v>1124443.6937386547</v>
      </c>
      <c r="J10" s="10">
        <v>1059222.4402124637</v>
      </c>
      <c r="K10" s="10">
        <v>1110341.0323253968</v>
      </c>
      <c r="L10" s="10">
        <v>1422434.6665271516</v>
      </c>
      <c r="M10" s="10">
        <v>2024210.8768223117</v>
      </c>
      <c r="N10" s="10">
        <v>2103594.1733284728</v>
      </c>
      <c r="O10" s="10">
        <v>2122284.4716013079</v>
      </c>
      <c r="P10" s="11">
        <v>1133024.072497427</v>
      </c>
      <c r="Q10" s="11">
        <v>2068482.2892670739</v>
      </c>
      <c r="R10" s="11">
        <v>2526339.736778826</v>
      </c>
      <c r="S10" s="11">
        <v>2503722.8675579373</v>
      </c>
      <c r="T10" s="11">
        <v>2542941.2011707434</v>
      </c>
      <c r="U10" s="17">
        <v>1834519</v>
      </c>
      <c r="V10" s="17">
        <v>1974816.9725364349</v>
      </c>
      <c r="W10" s="17">
        <v>2150095.3615604881</v>
      </c>
      <c r="X10" s="17">
        <v>1835127.5717701239</v>
      </c>
      <c r="Y10" s="17">
        <v>1622679.1132633192</v>
      </c>
      <c r="Z10" s="17">
        <v>1742295.2005152674</v>
      </c>
      <c r="AA10" s="17">
        <v>1875947.3734768997</v>
      </c>
      <c r="AB10" s="17">
        <v>1887851.8784059056</v>
      </c>
      <c r="AC10" s="17">
        <v>1740468.8444672048</v>
      </c>
      <c r="AD10" s="17">
        <v>1939844.9509870131</v>
      </c>
      <c r="AE10" s="17">
        <v>2152136.0637394465</v>
      </c>
      <c r="AF10" s="17">
        <v>2899465.3709805859</v>
      </c>
      <c r="AG10" s="17">
        <v>3115594.8439540537</v>
      </c>
      <c r="AH10" s="17">
        <v>3445908.3216354065</v>
      </c>
      <c r="AI10" s="17">
        <v>1808822.0781036681</v>
      </c>
      <c r="AJ10" s="17">
        <v>3104484.5571081601</v>
      </c>
      <c r="AK10" s="17">
        <v>3925815.8768538879</v>
      </c>
      <c r="AL10" s="17">
        <v>3937438.7940552598</v>
      </c>
      <c r="AM10" s="17">
        <v>3990008.6366421063</v>
      </c>
      <c r="AN10" s="18">
        <f t="shared" si="14"/>
        <v>3.4597057649745855E-2</v>
      </c>
      <c r="AO10" s="18">
        <f t="shared" si="0"/>
        <v>-4.1064241816608726E-2</v>
      </c>
      <c r="AP10" s="18">
        <f t="shared" si="1"/>
        <v>-7.1775983580785185E-3</v>
      </c>
      <c r="AQ10" s="18">
        <f t="shared" si="2"/>
        <v>-5.6831466788009988E-2</v>
      </c>
      <c r="AR10" s="18">
        <f t="shared" si="3"/>
        <v>2.4175781532528196E-2</v>
      </c>
      <c r="AS10" s="18">
        <f t="shared" si="4"/>
        <v>-6.3977010322835426E-3</v>
      </c>
      <c r="AT10" s="18">
        <f t="shared" si="5"/>
        <v>1.1149144976187908E-2</v>
      </c>
      <c r="AU10" s="18">
        <f t="shared" si="6"/>
        <v>1.2963825943792306E-2</v>
      </c>
      <c r="AV10" s="18">
        <f t="shared" si="7"/>
        <v>-3.6198060555916789E-2</v>
      </c>
      <c r="AW10" s="18">
        <f t="shared" si="8"/>
        <v>8.8554377975905707E-2</v>
      </c>
      <c r="AX10" s="18">
        <f t="shared" si="9"/>
        <v>3.7191592062538747E-2</v>
      </c>
      <c r="AY10" s="18">
        <f t="shared" si="10"/>
        <v>-2.2950257199584212E-2</v>
      </c>
      <c r="AZ10" s="18">
        <f t="shared" si="11"/>
        <v>-5.9296842047774745E-2</v>
      </c>
      <c r="BA10" s="18">
        <f t="shared" si="12"/>
        <v>1.0502439220118842E-2</v>
      </c>
      <c r="BB10" s="18">
        <f t="shared" si="13"/>
        <v>3.9900682899021267E-2</v>
      </c>
      <c r="BC10" s="18">
        <f>((R10/AK10)-1)-((Q10/AJ10)-1)</f>
        <v>-2.2768807790558787E-2</v>
      </c>
      <c r="BD10" s="18">
        <f>((S10/AL10)-1)-((R10/AK10)-1)</f>
        <v>-7.6436604185182722E-3</v>
      </c>
      <c r="BE10" s="18">
        <f>((T10/AM10)-1)-((S10/AL10)-1)</f>
        <v>1.4512329225446763E-3</v>
      </c>
      <c r="BF10" s="19">
        <f t="shared" si="28"/>
        <v>1</v>
      </c>
      <c r="BG10" s="19">
        <f t="shared" si="15"/>
        <v>27</v>
      </c>
      <c r="BH10" s="19">
        <f t="shared" si="16"/>
        <v>14</v>
      </c>
      <c r="BI10" s="19">
        <f t="shared" si="17"/>
        <v>32</v>
      </c>
      <c r="BJ10" s="19">
        <f t="shared" si="18"/>
        <v>3</v>
      </c>
      <c r="BK10" s="19">
        <f t="shared" si="19"/>
        <v>23</v>
      </c>
      <c r="BL10" s="19">
        <f t="shared" si="20"/>
        <v>11</v>
      </c>
      <c r="BM10" s="19">
        <f t="shared" si="21"/>
        <v>8</v>
      </c>
      <c r="BN10" s="19">
        <f t="shared" si="22"/>
        <v>29</v>
      </c>
      <c r="BO10" s="19">
        <f t="shared" si="23"/>
        <v>1</v>
      </c>
      <c r="BP10" s="19">
        <f t="shared" si="24"/>
        <v>3</v>
      </c>
      <c r="BQ10" s="19">
        <f t="shared" si="25"/>
        <v>31</v>
      </c>
      <c r="BR10" s="19">
        <f t="shared" si="26"/>
        <v>32</v>
      </c>
      <c r="BS10" s="19">
        <f t="shared" si="27"/>
        <v>12</v>
      </c>
      <c r="BT10" s="19">
        <f t="shared" si="27"/>
        <v>2</v>
      </c>
      <c r="BU10" s="19">
        <f t="shared" si="27"/>
        <v>30</v>
      </c>
      <c r="BV10" s="19">
        <f t="shared" si="27"/>
        <v>20</v>
      </c>
      <c r="BW10" s="19">
        <f t="shared" si="27"/>
        <v>20</v>
      </c>
    </row>
    <row r="11" spans="1:75" x14ac:dyDescent="0.15">
      <c r="A11" s="15" t="s">
        <v>3</v>
      </c>
      <c r="B11" s="10">
        <v>209760.00000000006</v>
      </c>
      <c r="C11" s="10">
        <v>201276.52027632756</v>
      </c>
      <c r="D11" s="10">
        <v>199080.51342367483</v>
      </c>
      <c r="E11" s="10">
        <v>128778.00000000003</v>
      </c>
      <c r="F11" s="10">
        <v>126920.75548492474</v>
      </c>
      <c r="G11" s="10">
        <v>178142.47475228488</v>
      </c>
      <c r="H11" s="10">
        <v>199439.57069383308</v>
      </c>
      <c r="I11" s="10">
        <v>430434.49779815105</v>
      </c>
      <c r="J11" s="10">
        <v>241007.96490444258</v>
      </c>
      <c r="K11" s="10">
        <v>388473.76595444803</v>
      </c>
      <c r="L11" s="10">
        <v>408090.18237100326</v>
      </c>
      <c r="M11" s="10">
        <v>347162.4784823595</v>
      </c>
      <c r="N11" s="10">
        <v>361337.9712588386</v>
      </c>
      <c r="O11" s="10">
        <v>441775.71508184588</v>
      </c>
      <c r="P11" s="11">
        <v>171685.9387209377</v>
      </c>
      <c r="Q11" s="11">
        <v>168081.52102102188</v>
      </c>
      <c r="R11" s="11">
        <v>230738.58985059115</v>
      </c>
      <c r="S11" s="11">
        <v>205472.95451929446</v>
      </c>
      <c r="T11" s="11">
        <v>246535.61239980056</v>
      </c>
      <c r="U11" s="17">
        <v>1006452</v>
      </c>
      <c r="V11" s="17">
        <v>1086407.0058546735</v>
      </c>
      <c r="W11" s="17">
        <v>1021933.8381527243</v>
      </c>
      <c r="X11" s="17">
        <v>1074129</v>
      </c>
      <c r="Y11" s="17">
        <v>1092178</v>
      </c>
      <c r="Z11" s="17">
        <v>1171507.0278493376</v>
      </c>
      <c r="AA11" s="17">
        <v>1241354.5488042664</v>
      </c>
      <c r="AB11" s="17">
        <v>1430172.051</v>
      </c>
      <c r="AC11" s="17">
        <v>1466949.6005843657</v>
      </c>
      <c r="AD11" s="17">
        <v>1449512.7569285715</v>
      </c>
      <c r="AE11" s="17">
        <v>1404205.8893264681</v>
      </c>
      <c r="AF11" s="17">
        <v>1435204.302604561</v>
      </c>
      <c r="AG11" s="17">
        <v>1532796.5818705652</v>
      </c>
      <c r="AH11" s="17">
        <v>1578131.07164939</v>
      </c>
      <c r="AI11" s="17">
        <v>868776.72381279082</v>
      </c>
      <c r="AJ11" s="17">
        <v>1250232.926444368</v>
      </c>
      <c r="AK11" s="17">
        <v>1326825.2597616594</v>
      </c>
      <c r="AL11" s="17">
        <v>1567865.0565138615</v>
      </c>
      <c r="AM11" s="17">
        <v>1760875.0112265195</v>
      </c>
      <c r="AN11" s="18">
        <f t="shared" si="14"/>
        <v>-2.3147242678027813E-2</v>
      </c>
      <c r="AO11" s="18">
        <f t="shared" si="0"/>
        <v>9.5395725243557772E-3</v>
      </c>
      <c r="AP11" s="18">
        <f t="shared" si="1"/>
        <v>-7.4917006639939498E-2</v>
      </c>
      <c r="AQ11" s="18">
        <f t="shared" si="2"/>
        <v>-3.6817720680579757E-3</v>
      </c>
      <c r="AR11" s="18">
        <f t="shared" si="3"/>
        <v>3.5853804311114401E-2</v>
      </c>
      <c r="AS11" s="18">
        <f t="shared" si="4"/>
        <v>8.6001989742964247E-3</v>
      </c>
      <c r="AT11" s="18">
        <f t="shared" si="5"/>
        <v>0.14030407548153478</v>
      </c>
      <c r="AU11" s="18">
        <f t="shared" si="6"/>
        <v>-0.13667501539627125</v>
      </c>
      <c r="AV11" s="18">
        <f t="shared" si="7"/>
        <v>0.1037110800414367</v>
      </c>
      <c r="AW11" s="18">
        <f t="shared" si="8"/>
        <v>2.2616906146665006E-2</v>
      </c>
      <c r="AX11" s="18">
        <f t="shared" si="9"/>
        <v>-4.8729271288060483E-2</v>
      </c>
      <c r="AY11" s="18">
        <f t="shared" si="10"/>
        <v>-6.1529139789480158E-3</v>
      </c>
      <c r="AZ11" s="18">
        <f t="shared" si="11"/>
        <v>4.4198289878079056E-2</v>
      </c>
      <c r="BA11" s="18">
        <f t="shared" si="12"/>
        <v>-8.23179866111583E-2</v>
      </c>
      <c r="BB11" s="18">
        <f t="shared" si="13"/>
        <v>-6.3177858071559512E-2</v>
      </c>
      <c r="BC11" s="18">
        <f>((R11/AK11)-1)-((Q11/AJ11)-1)</f>
        <v>3.9462606329827232E-2</v>
      </c>
      <c r="BD11" s="18">
        <f>((S11/AL11)-1)-((R11/AK11)-1)</f>
        <v>-4.2850067821662785E-2</v>
      </c>
      <c r="BE11" s="18">
        <f>((T11/AM11)-1)-((S11/AL11)-1)</f>
        <v>8.9547420431536073E-3</v>
      </c>
      <c r="BF11" s="19">
        <f t="shared" si="28"/>
        <v>18</v>
      </c>
      <c r="BG11" s="19">
        <f t="shared" si="15"/>
        <v>5</v>
      </c>
      <c r="BH11" s="19">
        <f t="shared" si="16"/>
        <v>31</v>
      </c>
      <c r="BI11" s="19">
        <f t="shared" si="17"/>
        <v>16</v>
      </c>
      <c r="BJ11" s="19">
        <f t="shared" si="18"/>
        <v>1</v>
      </c>
      <c r="BK11" s="19">
        <f t="shared" si="19"/>
        <v>8</v>
      </c>
      <c r="BL11" s="19">
        <f t="shared" si="20"/>
        <v>1</v>
      </c>
      <c r="BM11" s="19">
        <f t="shared" si="21"/>
        <v>32</v>
      </c>
      <c r="BN11" s="19">
        <f t="shared" si="22"/>
        <v>1</v>
      </c>
      <c r="BO11" s="19">
        <f t="shared" si="23"/>
        <v>4</v>
      </c>
      <c r="BP11" s="19">
        <f t="shared" si="24"/>
        <v>32</v>
      </c>
      <c r="BQ11" s="19">
        <f t="shared" si="25"/>
        <v>24</v>
      </c>
      <c r="BR11" s="19">
        <f t="shared" si="26"/>
        <v>4</v>
      </c>
      <c r="BS11" s="19">
        <f t="shared" si="27"/>
        <v>31</v>
      </c>
      <c r="BT11" s="19">
        <f t="shared" si="27"/>
        <v>29</v>
      </c>
      <c r="BU11" s="19">
        <f t="shared" si="27"/>
        <v>6</v>
      </c>
      <c r="BV11" s="19">
        <f t="shared" si="27"/>
        <v>32</v>
      </c>
      <c r="BW11" s="19">
        <f t="shared" si="27"/>
        <v>12</v>
      </c>
    </row>
    <row r="12" spans="1:75" x14ac:dyDescent="0.15">
      <c r="A12" s="15" t="s">
        <v>6</v>
      </c>
      <c r="B12" s="10">
        <v>412832.00000000006</v>
      </c>
      <c r="C12" s="10">
        <v>495529.91123103787</v>
      </c>
      <c r="D12" s="10">
        <v>476033.19432791229</v>
      </c>
      <c r="E12" s="10">
        <v>429004.42341877182</v>
      </c>
      <c r="F12" s="10">
        <v>414375.58551597537</v>
      </c>
      <c r="G12" s="10">
        <v>427748.16207138344</v>
      </c>
      <c r="H12" s="10">
        <v>357557.85334534221</v>
      </c>
      <c r="I12" s="10">
        <v>347856.00212833885</v>
      </c>
      <c r="J12" s="10">
        <v>352762.21395211411</v>
      </c>
      <c r="K12" s="10">
        <v>389211.28974204889</v>
      </c>
      <c r="L12" s="10">
        <v>413400.90604717156</v>
      </c>
      <c r="M12" s="10">
        <v>438043.29001985461</v>
      </c>
      <c r="N12" s="10">
        <v>460341.6113257127</v>
      </c>
      <c r="O12" s="10">
        <v>560362.04330385709</v>
      </c>
      <c r="P12" s="11">
        <v>226630.67231487093</v>
      </c>
      <c r="Q12" s="11">
        <v>357925.44786821544</v>
      </c>
      <c r="R12" s="11">
        <v>532474.78553707828</v>
      </c>
      <c r="S12" s="11">
        <v>663400.35527177667</v>
      </c>
      <c r="T12" s="11">
        <v>633167.36828881991</v>
      </c>
      <c r="U12" s="20">
        <v>2051441.0000000002</v>
      </c>
      <c r="V12" s="20">
        <v>2888250.260462746</v>
      </c>
      <c r="W12" s="17">
        <v>2938859.5015804823</v>
      </c>
      <c r="X12" s="17">
        <v>3106162.1633284106</v>
      </c>
      <c r="Y12" s="17">
        <v>3234443.862689286</v>
      </c>
      <c r="Z12" s="17">
        <v>3466520.9124065717</v>
      </c>
      <c r="AA12" s="17">
        <v>3615889.1703446042</v>
      </c>
      <c r="AB12" s="17">
        <v>3361335.6969990744</v>
      </c>
      <c r="AC12" s="17">
        <v>3542910.8727832325</v>
      </c>
      <c r="AD12" s="17">
        <v>4163124.8016994125</v>
      </c>
      <c r="AE12" s="17">
        <v>4086871.067486064</v>
      </c>
      <c r="AF12" s="17">
        <v>4196088.4181046458</v>
      </c>
      <c r="AG12" s="17">
        <v>4240429.3681565188</v>
      </c>
      <c r="AH12" s="17">
        <v>4376439.5201861579</v>
      </c>
      <c r="AI12" s="17">
        <v>2046602.9791756435</v>
      </c>
      <c r="AJ12" s="17">
        <v>3280307.223461736</v>
      </c>
      <c r="AK12" s="17">
        <v>3858285.7270891834</v>
      </c>
      <c r="AL12" s="17">
        <v>4399448.8911373615</v>
      </c>
      <c r="AM12" s="17">
        <v>4366876.2400904754</v>
      </c>
      <c r="AN12" s="18" t="s">
        <v>30</v>
      </c>
      <c r="AO12" s="18" t="s">
        <v>30</v>
      </c>
      <c r="AP12" s="18">
        <f t="shared" si="1"/>
        <v>-2.3864906639213368E-2</v>
      </c>
      <c r="AQ12" s="18">
        <f t="shared" si="2"/>
        <v>-1.0000586042728798E-2</v>
      </c>
      <c r="AR12" s="18">
        <f t="shared" si="3"/>
        <v>-4.7193144637702744E-3</v>
      </c>
      <c r="AS12" s="18">
        <f t="shared" si="4"/>
        <v>-2.4508900428652947E-2</v>
      </c>
      <c r="AT12" s="18">
        <f t="shared" si="5"/>
        <v>4.6022523011483019E-3</v>
      </c>
      <c r="AU12" s="18">
        <f t="shared" si="6"/>
        <v>-3.9189631013897275E-3</v>
      </c>
      <c r="AV12" s="18">
        <f t="shared" si="7"/>
        <v>-6.0782890774804255E-3</v>
      </c>
      <c r="AW12" s="18">
        <f t="shared" si="8"/>
        <v>7.6632198995567613E-3</v>
      </c>
      <c r="AX12" s="18">
        <f t="shared" si="9"/>
        <v>3.2398453523818649E-3</v>
      </c>
      <c r="AY12" s="18">
        <f t="shared" si="10"/>
        <v>4.166895394285608E-3</v>
      </c>
      <c r="AZ12" s="18">
        <f t="shared" si="11"/>
        <v>1.9480481853815013E-2</v>
      </c>
      <c r="BA12" s="18">
        <f t="shared" si="12"/>
        <v>-1.7305578473956085E-2</v>
      </c>
      <c r="BB12" s="18">
        <f t="shared" si="13"/>
        <v>-1.6216526932726349E-3</v>
      </c>
      <c r="BC12" s="18">
        <f>((R12/AK12)-1)-((Q12/AJ12)-1)</f>
        <v>2.8894734743818984E-2</v>
      </c>
      <c r="BD12" s="18">
        <f>((S12/AL12)-1)-((R12/AK12)-1)</f>
        <v>1.2783568262175193E-2</v>
      </c>
      <c r="BE12" s="18">
        <f>((T12/AM12)-1)-((S12/AL12)-1)</f>
        <v>-5.7984930942501789E-3</v>
      </c>
      <c r="BF12" s="21" t="s">
        <v>30</v>
      </c>
      <c r="BG12" s="21" t="s">
        <v>30</v>
      </c>
      <c r="BH12" s="19">
        <f t="shared" si="16"/>
        <v>21</v>
      </c>
      <c r="BI12" s="19">
        <f t="shared" si="17"/>
        <v>22</v>
      </c>
      <c r="BJ12" s="19">
        <f t="shared" si="18"/>
        <v>21</v>
      </c>
      <c r="BK12" s="19">
        <f t="shared" si="19"/>
        <v>27</v>
      </c>
      <c r="BL12" s="19">
        <f t="shared" si="20"/>
        <v>15</v>
      </c>
      <c r="BM12" s="19">
        <f t="shared" si="21"/>
        <v>24</v>
      </c>
      <c r="BN12" s="19">
        <f t="shared" si="22"/>
        <v>20</v>
      </c>
      <c r="BO12" s="19">
        <f t="shared" si="23"/>
        <v>10</v>
      </c>
      <c r="BP12" s="19">
        <f t="shared" si="24"/>
        <v>16</v>
      </c>
      <c r="BQ12" s="19">
        <f t="shared" si="25"/>
        <v>9</v>
      </c>
      <c r="BR12" s="19">
        <f t="shared" si="26"/>
        <v>8</v>
      </c>
      <c r="BS12" s="19">
        <f t="shared" si="27"/>
        <v>25</v>
      </c>
      <c r="BT12" s="19">
        <f t="shared" si="27"/>
        <v>13</v>
      </c>
      <c r="BU12" s="19">
        <f t="shared" si="27"/>
        <v>8</v>
      </c>
      <c r="BV12" s="19">
        <f t="shared" si="27"/>
        <v>8</v>
      </c>
      <c r="BW12" s="19">
        <f t="shared" si="27"/>
        <v>26</v>
      </c>
    </row>
    <row r="13" spans="1:75" x14ac:dyDescent="0.15">
      <c r="A13" s="15" t="s">
        <v>7</v>
      </c>
      <c r="B13" s="10">
        <v>400559.99999999994</v>
      </c>
      <c r="C13" s="10">
        <v>468786.75625788304</v>
      </c>
      <c r="D13" s="10">
        <v>433693.21373403334</v>
      </c>
      <c r="E13" s="10">
        <v>266327.2526950186</v>
      </c>
      <c r="F13" s="10">
        <v>192344.09884462444</v>
      </c>
      <c r="G13" s="10">
        <v>212627.01946581251</v>
      </c>
      <c r="H13" s="10">
        <v>303104.3435842382</v>
      </c>
      <c r="I13" s="10">
        <v>214932.18425774266</v>
      </c>
      <c r="J13" s="10">
        <v>213216.70432131377</v>
      </c>
      <c r="K13" s="10">
        <v>222481.48125359882</v>
      </c>
      <c r="L13" s="10">
        <v>208154.76850909716</v>
      </c>
      <c r="M13" s="10">
        <v>172718.10317876286</v>
      </c>
      <c r="N13" s="10">
        <v>201827.90631165323</v>
      </c>
      <c r="O13" s="10">
        <v>561915.75188350736</v>
      </c>
      <c r="P13" s="11">
        <v>183562.71813198895</v>
      </c>
      <c r="Q13" s="11">
        <v>356359.00685520464</v>
      </c>
      <c r="R13" s="11">
        <v>469203.65483771422</v>
      </c>
      <c r="S13" s="11">
        <v>593483.45226712932</v>
      </c>
      <c r="T13" s="11">
        <v>536970.48617261392</v>
      </c>
      <c r="U13" s="20">
        <v>2070452.9999999995</v>
      </c>
      <c r="V13" s="20">
        <v>3036124.6159845414</v>
      </c>
      <c r="W13" s="17">
        <v>3764188.5360876387</v>
      </c>
      <c r="X13" s="17">
        <v>3110713.4340816732</v>
      </c>
      <c r="Y13" s="17">
        <v>3502226.4900363046</v>
      </c>
      <c r="Z13" s="17">
        <v>3417028.2382497555</v>
      </c>
      <c r="AA13" s="17">
        <v>3566384.3823523582</v>
      </c>
      <c r="AB13" s="17">
        <v>3817119.0306831533</v>
      </c>
      <c r="AC13" s="17">
        <v>3908207.244834892</v>
      </c>
      <c r="AD13" s="17">
        <v>4654521.2040127134</v>
      </c>
      <c r="AE13" s="17">
        <v>4723088.7690539956</v>
      </c>
      <c r="AF13" s="17">
        <v>4462026.7108803289</v>
      </c>
      <c r="AG13" s="17">
        <v>4530128.8812764604</v>
      </c>
      <c r="AH13" s="17">
        <v>5228122.6270706682</v>
      </c>
      <c r="AI13" s="17">
        <v>2656756.7987787155</v>
      </c>
      <c r="AJ13" s="17">
        <v>4914461.8444310324</v>
      </c>
      <c r="AK13" s="17">
        <v>5920862.9202827411</v>
      </c>
      <c r="AL13" s="17">
        <v>5998196.3381253099</v>
      </c>
      <c r="AM13" s="17">
        <v>5947527.5266563836</v>
      </c>
      <c r="AN13" s="18">
        <f t="shared" si="14"/>
        <v>-3.9061906040556371E-2</v>
      </c>
      <c r="AO13" s="18">
        <f t="shared" si="0"/>
        <v>-3.9187409526956429E-2</v>
      </c>
      <c r="AP13" s="18">
        <f t="shared" si="1"/>
        <v>-2.9599460608826011E-2</v>
      </c>
      <c r="AQ13" s="18">
        <f t="shared" si="2"/>
        <v>-3.0695612554968554E-2</v>
      </c>
      <c r="AR13" s="18">
        <f t="shared" si="3"/>
        <v>7.3051936197356948E-3</v>
      </c>
      <c r="AS13" s="18">
        <f t="shared" si="4"/>
        <v>2.276353943190812E-2</v>
      </c>
      <c r="AT13" s="18">
        <f t="shared" si="5"/>
        <v>-2.868181705632078E-2</v>
      </c>
      <c r="AU13" s="18">
        <f t="shared" si="6"/>
        <v>-1.7512949713573978E-3</v>
      </c>
      <c r="AV13" s="18">
        <f t="shared" si="7"/>
        <v>-6.7571359222646787E-3</v>
      </c>
      <c r="AW13" s="18">
        <f t="shared" si="8"/>
        <v>-3.7272587863750317E-3</v>
      </c>
      <c r="AX13" s="18">
        <f t="shared" si="9"/>
        <v>-5.3633037554466911E-3</v>
      </c>
      <c r="AY13" s="18">
        <f t="shared" si="10"/>
        <v>5.8439119278946849E-3</v>
      </c>
      <c r="AZ13" s="18">
        <f t="shared" si="11"/>
        <v>6.2927097253589581E-2</v>
      </c>
      <c r="BA13" s="18">
        <f t="shared" si="12"/>
        <v>-3.8386669486821567E-2</v>
      </c>
      <c r="BB13" s="18">
        <f t="shared" si="13"/>
        <v>3.4195333852787835E-3</v>
      </c>
      <c r="BC13" s="18">
        <f>((R13/AK13)-1)-((Q13/AJ13)-1)</f>
        <v>6.7335076620030909E-3</v>
      </c>
      <c r="BD13" s="18">
        <f>((S13/AL13)-1)-((R13/AK13)-1)</f>
        <v>1.9697829218769503E-2</v>
      </c>
      <c r="BE13" s="18">
        <f>((T13/AM13)-1)-((S13/AL13)-1)</f>
        <v>-8.658994616614013E-3</v>
      </c>
      <c r="BF13" s="19">
        <f t="shared" si="28"/>
        <v>24</v>
      </c>
      <c r="BG13" s="19">
        <f t="shared" si="15"/>
        <v>26</v>
      </c>
      <c r="BH13" s="19">
        <f t="shared" si="16"/>
        <v>23</v>
      </c>
      <c r="BI13" s="19">
        <f t="shared" si="17"/>
        <v>28</v>
      </c>
      <c r="BJ13" s="19">
        <f t="shared" si="18"/>
        <v>7</v>
      </c>
      <c r="BK13" s="19">
        <f t="shared" si="19"/>
        <v>4</v>
      </c>
      <c r="BL13" s="19">
        <f t="shared" si="20"/>
        <v>30</v>
      </c>
      <c r="BM13" s="19">
        <f t="shared" si="21"/>
        <v>20</v>
      </c>
      <c r="BN13" s="19">
        <f t="shared" si="22"/>
        <v>21</v>
      </c>
      <c r="BO13" s="19">
        <f t="shared" si="23"/>
        <v>20</v>
      </c>
      <c r="BP13" s="19">
        <f t="shared" si="24"/>
        <v>25</v>
      </c>
      <c r="BQ13" s="19">
        <f t="shared" si="25"/>
        <v>8</v>
      </c>
      <c r="BR13" s="19">
        <f t="shared" si="26"/>
        <v>3</v>
      </c>
      <c r="BS13" s="19">
        <f t="shared" si="27"/>
        <v>27</v>
      </c>
      <c r="BT13" s="19">
        <f t="shared" si="27"/>
        <v>9</v>
      </c>
      <c r="BU13" s="19">
        <f t="shared" si="27"/>
        <v>24</v>
      </c>
      <c r="BV13" s="19">
        <f t="shared" si="27"/>
        <v>4</v>
      </c>
      <c r="BW13" s="19">
        <f t="shared" si="27"/>
        <v>27</v>
      </c>
    </row>
    <row r="14" spans="1:75" x14ac:dyDescent="0.15">
      <c r="A14" s="15" t="s">
        <v>54</v>
      </c>
      <c r="B14" s="10">
        <v>2732974</v>
      </c>
      <c r="C14" s="10">
        <v>2559804</v>
      </c>
      <c r="D14" s="10">
        <v>2744339</v>
      </c>
      <c r="E14" s="10">
        <v>1884252</v>
      </c>
      <c r="F14" s="10">
        <v>1799957</v>
      </c>
      <c r="G14" s="10">
        <v>2020118</v>
      </c>
      <c r="H14" s="10">
        <v>2197256</v>
      </c>
      <c r="I14" s="10">
        <v>2079921.3165812679</v>
      </c>
      <c r="J14" s="10">
        <v>2013481</v>
      </c>
      <c r="K14" s="10">
        <v>2150982</v>
      </c>
      <c r="L14" s="10">
        <v>2156528</v>
      </c>
      <c r="M14" s="10">
        <v>2362845</v>
      </c>
      <c r="N14" s="10">
        <v>2192233</v>
      </c>
      <c r="O14" s="10">
        <v>2258738</v>
      </c>
      <c r="P14" s="11">
        <v>951320</v>
      </c>
      <c r="Q14" s="11">
        <v>1259757</v>
      </c>
      <c r="R14" s="11">
        <v>2267419</v>
      </c>
      <c r="S14" s="11">
        <v>3093694</v>
      </c>
      <c r="T14" s="11">
        <v>2864860</v>
      </c>
      <c r="U14" s="20">
        <v>10296329</v>
      </c>
      <c r="V14" s="20">
        <v>10307002</v>
      </c>
      <c r="W14" s="17">
        <v>10810638</v>
      </c>
      <c r="X14" s="17">
        <v>9179626</v>
      </c>
      <c r="Y14" s="17">
        <v>9899693</v>
      </c>
      <c r="Z14" s="17">
        <v>11206116</v>
      </c>
      <c r="AA14" s="17">
        <v>11859457</v>
      </c>
      <c r="AB14" s="17">
        <v>12022748</v>
      </c>
      <c r="AC14" s="17">
        <v>11019773</v>
      </c>
      <c r="AD14" s="17">
        <v>11601702</v>
      </c>
      <c r="AE14" s="17">
        <v>11451339</v>
      </c>
      <c r="AF14" s="17">
        <v>11812074</v>
      </c>
      <c r="AG14" s="17">
        <v>11581701</v>
      </c>
      <c r="AH14" s="17">
        <v>11331505</v>
      </c>
      <c r="AI14" s="17">
        <v>4294361</v>
      </c>
      <c r="AJ14" s="17">
        <v>5886977</v>
      </c>
      <c r="AK14" s="17">
        <v>9040686</v>
      </c>
      <c r="AL14" s="17">
        <v>11993059</v>
      </c>
      <c r="AM14" s="17">
        <v>12999079</v>
      </c>
      <c r="AN14" s="18">
        <f t="shared" si="14"/>
        <v>-1.7076057081681473E-2</v>
      </c>
      <c r="AO14" s="18">
        <f t="shared" si="0"/>
        <v>5.4995889221982619E-3</v>
      </c>
      <c r="AP14" s="18">
        <f t="shared" si="1"/>
        <v>-4.8590843597785871E-2</v>
      </c>
      <c r="AQ14" s="18">
        <f t="shared" si="2"/>
        <v>-2.3445095156854889E-2</v>
      </c>
      <c r="AR14" s="18">
        <f t="shared" si="3"/>
        <v>-1.5502379334448868E-3</v>
      </c>
      <c r="AS14" s="18">
        <f t="shared" si="4"/>
        <v>5.0053485015849608E-3</v>
      </c>
      <c r="AT14" s="18">
        <f t="shared" si="5"/>
        <v>-1.227575892266497E-2</v>
      </c>
      <c r="AU14" s="18">
        <f t="shared" si="6"/>
        <v>9.7164599672319163E-3</v>
      </c>
      <c r="AV14" s="18">
        <f t="shared" si="7"/>
        <v>2.6869915320700821E-3</v>
      </c>
      <c r="AW14" s="18">
        <f t="shared" si="8"/>
        <v>2.9187541293553831E-3</v>
      </c>
      <c r="AX14" s="18">
        <f t="shared" si="9"/>
        <v>1.1715386462757937E-2</v>
      </c>
      <c r="AY14" s="18">
        <f t="shared" si="10"/>
        <v>-1.0752221088436098E-2</v>
      </c>
      <c r="AZ14" s="18">
        <f t="shared" si="11"/>
        <v>1.0048369525602729E-2</v>
      </c>
      <c r="BA14" s="18">
        <f t="shared" si="12"/>
        <v>2.2195150925378493E-2</v>
      </c>
      <c r="BB14" s="18">
        <f t="shared" si="13"/>
        <v>-7.5372454954956147E-3</v>
      </c>
      <c r="BC14" s="18">
        <f>((R14/AK14)-1)-((Q14/AJ14)-1)</f>
        <v>3.6811179540195083E-2</v>
      </c>
      <c r="BD14" s="18">
        <f>((S14/AL14)-1)-((R14/AK14)-1)</f>
        <v>7.1553862162352377E-3</v>
      </c>
      <c r="BE14" s="18">
        <f>((T14/AM14)-1)-((S14/AL14)-1)</f>
        <v>-3.756758008511607E-2</v>
      </c>
      <c r="BF14" s="19">
        <f t="shared" si="28"/>
        <v>16</v>
      </c>
      <c r="BG14" s="19">
        <f t="shared" si="15"/>
        <v>8</v>
      </c>
      <c r="BH14" s="19">
        <f t="shared" si="16"/>
        <v>28</v>
      </c>
      <c r="BI14" s="19">
        <f t="shared" si="17"/>
        <v>23</v>
      </c>
      <c r="BJ14" s="19">
        <f t="shared" si="18"/>
        <v>17</v>
      </c>
      <c r="BK14" s="19">
        <f t="shared" si="19"/>
        <v>10</v>
      </c>
      <c r="BL14" s="19">
        <f t="shared" si="20"/>
        <v>29</v>
      </c>
      <c r="BM14" s="19">
        <f t="shared" si="21"/>
        <v>9</v>
      </c>
      <c r="BN14" s="19">
        <f t="shared" si="22"/>
        <v>13</v>
      </c>
      <c r="BO14" s="19">
        <f t="shared" si="23"/>
        <v>17</v>
      </c>
      <c r="BP14" s="19">
        <f t="shared" si="24"/>
        <v>9</v>
      </c>
      <c r="BQ14" s="19">
        <f t="shared" si="25"/>
        <v>26</v>
      </c>
      <c r="BR14" s="19">
        <f t="shared" si="26"/>
        <v>12</v>
      </c>
      <c r="BS14" s="19">
        <f t="shared" si="27"/>
        <v>6</v>
      </c>
      <c r="BT14" s="19">
        <f t="shared" si="27"/>
        <v>15</v>
      </c>
      <c r="BU14" s="19">
        <f t="shared" si="27"/>
        <v>7</v>
      </c>
      <c r="BV14" s="19">
        <f t="shared" si="27"/>
        <v>11</v>
      </c>
      <c r="BW14" s="19">
        <f t="shared" si="27"/>
        <v>30</v>
      </c>
    </row>
    <row r="15" spans="1:75" x14ac:dyDescent="0.15">
      <c r="A15" s="15" t="s">
        <v>4</v>
      </c>
      <c r="B15" s="10"/>
      <c r="C15" s="10"/>
      <c r="D15" s="10">
        <v>201309.60783445954</v>
      </c>
      <c r="E15" s="10">
        <v>166021.08492299219</v>
      </c>
      <c r="F15" s="10">
        <v>162343.44825287629</v>
      </c>
      <c r="G15" s="10">
        <v>138613.27716703835</v>
      </c>
      <c r="H15" s="10">
        <v>89785.727999391966</v>
      </c>
      <c r="I15" s="10">
        <v>90798.797106124475</v>
      </c>
      <c r="J15" s="10">
        <v>138051.85425859669</v>
      </c>
      <c r="K15" s="10">
        <v>157880.08907023177</v>
      </c>
      <c r="L15" s="10">
        <v>176080.57131239734</v>
      </c>
      <c r="M15" s="10">
        <v>185716.50922395065</v>
      </c>
      <c r="N15" s="10">
        <v>167648.95199225881</v>
      </c>
      <c r="O15" s="10">
        <v>224779.04621886503</v>
      </c>
      <c r="P15" s="11">
        <v>170337.34225092831</v>
      </c>
      <c r="Q15" s="11">
        <v>262377.77020708047</v>
      </c>
      <c r="R15" s="11">
        <v>241448.6501724085</v>
      </c>
      <c r="S15" s="11">
        <v>220046.18563591372</v>
      </c>
      <c r="T15" s="11">
        <v>369212.52022318903</v>
      </c>
      <c r="U15" s="20">
        <v>0</v>
      </c>
      <c r="V15" s="20">
        <v>0</v>
      </c>
      <c r="W15" s="17">
        <v>1328055.6002226896</v>
      </c>
      <c r="X15" s="17">
        <v>1254092.5699943544</v>
      </c>
      <c r="Y15" s="17">
        <v>1126342.8529918534</v>
      </c>
      <c r="Z15" s="17">
        <v>1210719.3570096591</v>
      </c>
      <c r="AA15" s="17">
        <v>1442042.771750842</v>
      </c>
      <c r="AB15" s="17">
        <v>1604490.3555444544</v>
      </c>
      <c r="AC15" s="17">
        <v>1624076.392631033</v>
      </c>
      <c r="AD15" s="17">
        <v>1534862.2443180797</v>
      </c>
      <c r="AE15" s="17">
        <v>1870051.9311129444</v>
      </c>
      <c r="AF15" s="17">
        <v>1728162.8748186415</v>
      </c>
      <c r="AG15" s="17">
        <v>1871751.6327669942</v>
      </c>
      <c r="AH15" s="17">
        <v>1956639.8756509824</v>
      </c>
      <c r="AI15" s="17">
        <v>1359238.7456359782</v>
      </c>
      <c r="AJ15" s="17">
        <v>1895045.2794636113</v>
      </c>
      <c r="AK15" s="17">
        <v>2145179.4677020083</v>
      </c>
      <c r="AL15" s="17">
        <v>2279392.140925569</v>
      </c>
      <c r="AM15" s="17">
        <v>2138912.1320794928</v>
      </c>
      <c r="AN15" s="18"/>
      <c r="AO15" s="18"/>
      <c r="AP15" s="18">
        <f t="shared" si="1"/>
        <v>-1.9198776574841259E-2</v>
      </c>
      <c r="AQ15" s="18">
        <f t="shared" si="2"/>
        <v>1.1749805955400539E-2</v>
      </c>
      <c r="AR15" s="18">
        <f t="shared" si="3"/>
        <v>-2.9644880165012766E-2</v>
      </c>
      <c r="AS15" s="18">
        <f t="shared" si="4"/>
        <v>-5.2225488527108177E-2</v>
      </c>
      <c r="AT15" s="18">
        <f t="shared" si="5"/>
        <v>-5.6724456901033893E-3</v>
      </c>
      <c r="AU15" s="18">
        <f t="shared" si="6"/>
        <v>2.8412872156804658E-2</v>
      </c>
      <c r="AV15" s="18">
        <f t="shared" si="7"/>
        <v>1.7859408559374956E-2</v>
      </c>
      <c r="AW15" s="18">
        <f t="shared" si="8"/>
        <v>-8.7045909515254261E-3</v>
      </c>
      <c r="AX15" s="18">
        <f t="shared" si="9"/>
        <v>1.3306584015685408E-2</v>
      </c>
      <c r="AY15" s="18">
        <f t="shared" si="10"/>
        <v>-1.7896754997493103E-2</v>
      </c>
      <c r="AZ15" s="18">
        <f t="shared" si="11"/>
        <v>2.5312183994728676E-2</v>
      </c>
      <c r="BA15" s="18">
        <f t="shared" si="12"/>
        <v>1.043806060841046E-2</v>
      </c>
      <c r="BB15" s="18">
        <f t="shared" si="13"/>
        <v>1.3136425860188372E-2</v>
      </c>
      <c r="BC15" s="18">
        <f>((R15/AK15)-1)-((Q15/AJ15)-1)</f>
        <v>-2.5900561862258975E-2</v>
      </c>
      <c r="BD15" s="18">
        <f>((S15/AL15)-1)-((R15/AK15)-1)</f>
        <v>-1.6016833888996329E-2</v>
      </c>
      <c r="BE15" s="18">
        <f>((T15/AM15)-1)-((S15/AL15)-1)</f>
        <v>7.6079742584171606E-2</v>
      </c>
      <c r="BF15" s="19"/>
      <c r="BG15" s="19"/>
      <c r="BH15" s="19">
        <f t="shared" si="16"/>
        <v>20</v>
      </c>
      <c r="BI15" s="19">
        <f t="shared" si="17"/>
        <v>5</v>
      </c>
      <c r="BJ15" s="19">
        <f t="shared" si="18"/>
        <v>28</v>
      </c>
      <c r="BK15" s="19">
        <f t="shared" si="19"/>
        <v>32</v>
      </c>
      <c r="BL15" s="19">
        <f t="shared" si="20"/>
        <v>23</v>
      </c>
      <c r="BM15" s="19">
        <f t="shared" si="21"/>
        <v>5</v>
      </c>
      <c r="BN15" s="19">
        <f t="shared" si="22"/>
        <v>7</v>
      </c>
      <c r="BO15" s="19">
        <f t="shared" si="23"/>
        <v>25</v>
      </c>
      <c r="BP15" s="19">
        <f t="shared" si="24"/>
        <v>6</v>
      </c>
      <c r="BQ15" s="19">
        <f t="shared" si="25"/>
        <v>28</v>
      </c>
      <c r="BR15" s="19">
        <f t="shared" si="26"/>
        <v>7</v>
      </c>
      <c r="BS15" s="19">
        <f t="shared" si="27"/>
        <v>13</v>
      </c>
      <c r="BT15" s="19">
        <f t="shared" si="27"/>
        <v>4</v>
      </c>
      <c r="BU15" s="19">
        <f t="shared" si="27"/>
        <v>31</v>
      </c>
      <c r="BV15" s="19">
        <f t="shared" si="27"/>
        <v>30</v>
      </c>
      <c r="BW15" s="19">
        <f t="shared" si="27"/>
        <v>3</v>
      </c>
    </row>
    <row r="16" spans="1:75" x14ac:dyDescent="0.15">
      <c r="A16" s="15" t="s">
        <v>5</v>
      </c>
      <c r="B16" s="10">
        <v>89685.999999999971</v>
      </c>
      <c r="C16" s="10">
        <v>65805.109267147942</v>
      </c>
      <c r="D16" s="10">
        <v>237037.87493201738</v>
      </c>
      <c r="E16" s="10">
        <v>67082.24535296559</v>
      </c>
      <c r="F16" s="10">
        <v>29362.149680201412</v>
      </c>
      <c r="G16" s="10">
        <v>42519.692654204162</v>
      </c>
      <c r="H16" s="10">
        <v>44029.291935714449</v>
      </c>
      <c r="I16" s="10">
        <v>31940.63270285874</v>
      </c>
      <c r="J16" s="10">
        <v>50056.027290881015</v>
      </c>
      <c r="K16" s="10">
        <v>47829.334646141535</v>
      </c>
      <c r="L16" s="10">
        <v>44259.579387117592</v>
      </c>
      <c r="M16" s="10">
        <v>45815.416892425426</v>
      </c>
      <c r="N16" s="10">
        <v>46909.367794866659</v>
      </c>
      <c r="O16" s="10">
        <v>53884.456547527821</v>
      </c>
      <c r="P16" s="11">
        <v>27983.355613143682</v>
      </c>
      <c r="Q16" s="11">
        <v>35763.432271938858</v>
      </c>
      <c r="R16" s="11">
        <v>60938.613198180028</v>
      </c>
      <c r="S16" s="11">
        <v>56959.907017592457</v>
      </c>
      <c r="T16" s="11">
        <v>52141.885710487739</v>
      </c>
      <c r="U16" s="20">
        <v>1224093</v>
      </c>
      <c r="V16" s="20">
        <v>1062532.0091689676</v>
      </c>
      <c r="W16" s="17">
        <v>1034469.5776786043</v>
      </c>
      <c r="X16" s="17">
        <v>983104.48063693033</v>
      </c>
      <c r="Y16" s="17">
        <v>1001455.2499154422</v>
      </c>
      <c r="Z16" s="17">
        <v>987646.56018881092</v>
      </c>
      <c r="AA16" s="17">
        <v>1043999.2459361776</v>
      </c>
      <c r="AB16" s="17">
        <v>927206.86366924923</v>
      </c>
      <c r="AC16" s="17">
        <v>939654.82410901471</v>
      </c>
      <c r="AD16" s="17">
        <v>1012673.4299833048</v>
      </c>
      <c r="AE16" s="17">
        <v>1162137.7448254812</v>
      </c>
      <c r="AF16" s="17">
        <v>1225505.1240803844</v>
      </c>
      <c r="AG16" s="17">
        <v>1294459.816508573</v>
      </c>
      <c r="AH16" s="17">
        <v>1450626.8836544922</v>
      </c>
      <c r="AI16" s="17">
        <v>856038.15841631638</v>
      </c>
      <c r="AJ16" s="17">
        <v>1390361.892073212</v>
      </c>
      <c r="AK16" s="17">
        <v>1665207.1892961927</v>
      </c>
      <c r="AL16" s="17">
        <v>2239043.0664458154</v>
      </c>
      <c r="AM16" s="17">
        <v>1785052.1040691847</v>
      </c>
      <c r="AN16" s="18">
        <f t="shared" si="14"/>
        <v>-1.1334954242653295E-2</v>
      </c>
      <c r="AO16" s="18">
        <f t="shared" si="0"/>
        <v>0.16720717733787993</v>
      </c>
      <c r="AP16" s="18">
        <f t="shared" si="1"/>
        <v>-0.16090441900701125</v>
      </c>
      <c r="AQ16" s="18">
        <f t="shared" si="2"/>
        <v>-3.8915630520579336E-2</v>
      </c>
      <c r="AR16" s="18">
        <f t="shared" si="3"/>
        <v>1.3732044597287385E-2</v>
      </c>
      <c r="AS16" s="18">
        <f t="shared" si="4"/>
        <v>-8.7784536228319165E-4</v>
      </c>
      <c r="AT16" s="18">
        <f t="shared" si="5"/>
        <v>-7.7254545388474316E-3</v>
      </c>
      <c r="AU16" s="18">
        <f t="shared" si="6"/>
        <v>1.882242709216464E-2</v>
      </c>
      <c r="AV16" s="18">
        <f t="shared" si="7"/>
        <v>-6.0398953642989417E-3</v>
      </c>
      <c r="AW16" s="18">
        <f t="shared" si="8"/>
        <v>-9.1461346378838293E-3</v>
      </c>
      <c r="AX16" s="18">
        <f t="shared" si="9"/>
        <v>-6.9969950278347959E-4</v>
      </c>
      <c r="AY16" s="18">
        <f t="shared" si="10"/>
        <v>-1.1463585573833202E-3</v>
      </c>
      <c r="AZ16" s="18">
        <f t="shared" si="11"/>
        <v>9.0706863460499054E-4</v>
      </c>
      <c r="BA16" s="18">
        <f t="shared" si="12"/>
        <v>-4.4562560833748543E-3</v>
      </c>
      <c r="BB16" s="18">
        <f t="shared" si="13"/>
        <v>-6.9669877451832285E-3</v>
      </c>
      <c r="BC16" s="18">
        <f>((R16/AK16)-1)-((Q16/AJ16)-1)</f>
        <v>1.0872822813014937E-2</v>
      </c>
      <c r="BD16" s="18">
        <f>((S16/AL16)-1)-((R16/AK16)-1)</f>
        <v>-1.1155816158457399E-2</v>
      </c>
      <c r="BE16" s="18">
        <f>((T16/AM16)-1)-((S16/AL16)-1)</f>
        <v>3.7708901147357476E-3</v>
      </c>
      <c r="BF16" s="19">
        <f t="shared" si="28"/>
        <v>13</v>
      </c>
      <c r="BG16" s="19">
        <f t="shared" si="15"/>
        <v>1</v>
      </c>
      <c r="BH16" s="19">
        <f t="shared" si="16"/>
        <v>32</v>
      </c>
      <c r="BI16" s="19">
        <f t="shared" si="17"/>
        <v>29</v>
      </c>
      <c r="BJ16" s="19">
        <f t="shared" si="18"/>
        <v>4</v>
      </c>
      <c r="BK16" s="19">
        <f t="shared" si="19"/>
        <v>17</v>
      </c>
      <c r="BL16" s="19">
        <f t="shared" si="20"/>
        <v>27</v>
      </c>
      <c r="BM16" s="19">
        <f t="shared" si="21"/>
        <v>7</v>
      </c>
      <c r="BN16" s="19">
        <f t="shared" si="22"/>
        <v>19</v>
      </c>
      <c r="BO16" s="19">
        <f t="shared" si="23"/>
        <v>26</v>
      </c>
      <c r="BP16" s="19">
        <f t="shared" si="24"/>
        <v>22</v>
      </c>
      <c r="BQ16" s="19">
        <f t="shared" si="25"/>
        <v>19</v>
      </c>
      <c r="BR16" s="19">
        <f t="shared" si="26"/>
        <v>20</v>
      </c>
      <c r="BS16" s="19">
        <f t="shared" si="27"/>
        <v>19</v>
      </c>
      <c r="BT16" s="19">
        <f t="shared" si="27"/>
        <v>14</v>
      </c>
      <c r="BU16" s="19">
        <f t="shared" si="27"/>
        <v>19</v>
      </c>
      <c r="BV16" s="19">
        <f t="shared" si="27"/>
        <v>25</v>
      </c>
      <c r="BW16" s="19">
        <f t="shared" si="27"/>
        <v>18</v>
      </c>
    </row>
    <row r="17" spans="1:75" x14ac:dyDescent="0.15">
      <c r="A17" s="15" t="s">
        <v>8</v>
      </c>
      <c r="B17" s="10">
        <v>10840.999999999998</v>
      </c>
      <c r="C17" s="10">
        <v>13907.730123563966</v>
      </c>
      <c r="D17" s="10">
        <v>17242.542603678903</v>
      </c>
      <c r="E17" s="10">
        <v>18288.892862147222</v>
      </c>
      <c r="F17" s="10">
        <v>4893.9999999999991</v>
      </c>
      <c r="G17" s="10">
        <v>6517.0000000000018</v>
      </c>
      <c r="H17" s="10">
        <v>8316.7548984907553</v>
      </c>
      <c r="I17" s="10">
        <v>23672.665199673032</v>
      </c>
      <c r="J17" s="10">
        <v>11500.978411887832</v>
      </c>
      <c r="K17" s="10">
        <v>4390.9357043607779</v>
      </c>
      <c r="L17" s="10">
        <v>6660.5388454886306</v>
      </c>
      <c r="M17" s="10">
        <v>4798.1856275599221</v>
      </c>
      <c r="N17" s="10">
        <v>6323.318976392783</v>
      </c>
      <c r="O17" s="10">
        <v>17640.900648043822</v>
      </c>
      <c r="P17" s="11">
        <v>5075.8023237297211</v>
      </c>
      <c r="Q17" s="11">
        <v>11776.46988255161</v>
      </c>
      <c r="R17" s="11">
        <v>21207.202429156368</v>
      </c>
      <c r="S17" s="11">
        <v>14265.518718554304</v>
      </c>
      <c r="T17" s="11">
        <v>22295.207239416915</v>
      </c>
      <c r="U17" s="20">
        <v>315001.00000000006</v>
      </c>
      <c r="V17" s="20">
        <v>502799.51192489133</v>
      </c>
      <c r="W17" s="17">
        <v>545800.28382367548</v>
      </c>
      <c r="X17" s="17">
        <v>479350.75970661856</v>
      </c>
      <c r="Y17" s="17">
        <v>619824</v>
      </c>
      <c r="Z17" s="17">
        <v>571946</v>
      </c>
      <c r="AA17" s="17">
        <v>586575.199961234</v>
      </c>
      <c r="AB17" s="17">
        <v>536750.86321641598</v>
      </c>
      <c r="AC17" s="17">
        <v>590814.00649618381</v>
      </c>
      <c r="AD17" s="17">
        <v>653716.33653956314</v>
      </c>
      <c r="AE17" s="17">
        <v>737596.11047154956</v>
      </c>
      <c r="AF17" s="17">
        <v>774226.82351216243</v>
      </c>
      <c r="AG17" s="17">
        <v>793506.51234175544</v>
      </c>
      <c r="AH17" s="17">
        <v>829528.80064499925</v>
      </c>
      <c r="AI17" s="17">
        <v>467576.26659645006</v>
      </c>
      <c r="AJ17" s="17">
        <v>692412.49483941356</v>
      </c>
      <c r="AK17" s="17">
        <v>841041.61020332586</v>
      </c>
      <c r="AL17" s="17">
        <v>1008412.8042527495</v>
      </c>
      <c r="AM17" s="17">
        <v>989929.58388055349</v>
      </c>
      <c r="AN17" s="18">
        <f t="shared" si="14"/>
        <v>-6.7551758040138576E-3</v>
      </c>
      <c r="AO17" s="18">
        <f t="shared" si="0"/>
        <v>3.9307158871848547E-3</v>
      </c>
      <c r="AP17" s="18">
        <f t="shared" si="1"/>
        <v>6.5621620522204882E-3</v>
      </c>
      <c r="AQ17" s="18">
        <f t="shared" si="2"/>
        <v>-3.0257676122290911E-2</v>
      </c>
      <c r="AR17" s="18">
        <f t="shared" si="3"/>
        <v>3.4986425689340628E-3</v>
      </c>
      <c r="AS17" s="18">
        <f t="shared" si="4"/>
        <v>2.7840649748402946E-3</v>
      </c>
      <c r="AT17" s="18">
        <f t="shared" si="5"/>
        <v>2.9925139625777475E-2</v>
      </c>
      <c r="AU17" s="18">
        <f t="shared" si="6"/>
        <v>-2.4637310339460594E-2</v>
      </c>
      <c r="AV17" s="18">
        <f t="shared" si="7"/>
        <v>-1.2749444280892752E-2</v>
      </c>
      <c r="AW17" s="18">
        <f t="shared" si="8"/>
        <v>2.3131799994965396E-3</v>
      </c>
      <c r="AX17" s="18">
        <f t="shared" si="9"/>
        <v>-2.8326722517949543E-3</v>
      </c>
      <c r="AY17" s="18">
        <f t="shared" si="10"/>
        <v>1.7714405299452674E-3</v>
      </c>
      <c r="AZ17" s="18">
        <f t="shared" si="11"/>
        <v>1.3297339585776946E-2</v>
      </c>
      <c r="BA17" s="18">
        <f t="shared" si="12"/>
        <v>-1.0410609956115313E-2</v>
      </c>
      <c r="BB17" s="18">
        <f t="shared" si="13"/>
        <v>6.1523215903801498E-3</v>
      </c>
      <c r="BC17" s="18">
        <f>((R17/AK17)-1)-((Q17/AJ17)-1)</f>
        <v>8.2075203340944425E-3</v>
      </c>
      <c r="BD17" s="18">
        <f>((S17/AL17)-1)-((R17/AK17)-1)</f>
        <v>-1.1068895228627529E-2</v>
      </c>
      <c r="BE17" s="18">
        <f>((T17/AM17)-1)-((S17/AL17)-1)</f>
        <v>8.3755063601103075E-3</v>
      </c>
      <c r="BF17" s="19">
        <f>_xlfn.RANK.EQ(AN17,AN$8:AN$39,0)</f>
        <v>10</v>
      </c>
      <c r="BG17" s="19">
        <f t="shared" si="15"/>
        <v>11</v>
      </c>
      <c r="BH17" s="19">
        <f t="shared" si="16"/>
        <v>7</v>
      </c>
      <c r="BI17" s="19">
        <f t="shared" si="17"/>
        <v>27</v>
      </c>
      <c r="BJ17" s="19">
        <f t="shared" si="18"/>
        <v>11</v>
      </c>
      <c r="BK17" s="19">
        <f t="shared" si="19"/>
        <v>13</v>
      </c>
      <c r="BL17" s="19">
        <f t="shared" si="20"/>
        <v>5</v>
      </c>
      <c r="BM17" s="19">
        <f t="shared" si="21"/>
        <v>30</v>
      </c>
      <c r="BN17" s="19">
        <f t="shared" si="22"/>
        <v>25</v>
      </c>
      <c r="BO17" s="19">
        <f t="shared" si="23"/>
        <v>18</v>
      </c>
      <c r="BP17" s="19">
        <f t="shared" si="24"/>
        <v>23</v>
      </c>
      <c r="BQ17" s="19">
        <f t="shared" si="25"/>
        <v>15</v>
      </c>
      <c r="BR17" s="19">
        <f t="shared" si="26"/>
        <v>11</v>
      </c>
      <c r="BS17" s="19">
        <f t="shared" si="27"/>
        <v>22</v>
      </c>
      <c r="BT17" s="19">
        <f t="shared" si="27"/>
        <v>7</v>
      </c>
      <c r="BU17" s="19">
        <f t="shared" si="27"/>
        <v>22</v>
      </c>
      <c r="BV17" s="19">
        <f t="shared" si="27"/>
        <v>24</v>
      </c>
      <c r="BW17" s="19">
        <f t="shared" si="27"/>
        <v>14</v>
      </c>
    </row>
    <row r="18" spans="1:75" x14ac:dyDescent="0.15">
      <c r="A18" s="15" t="s">
        <v>55</v>
      </c>
      <c r="B18" s="10">
        <v>117257</v>
      </c>
      <c r="C18" s="10">
        <v>60490.192880897346</v>
      </c>
      <c r="D18" s="10">
        <v>346183.2858983262</v>
      </c>
      <c r="E18" s="10">
        <v>318648.87396060227</v>
      </c>
      <c r="F18" s="10">
        <v>626972.30182701943</v>
      </c>
      <c r="G18" s="10">
        <v>411221.65693644457</v>
      </c>
      <c r="H18" s="10">
        <v>255608.65356122941</v>
      </c>
      <c r="I18" s="10">
        <v>150301.72981232338</v>
      </c>
      <c r="J18" s="10">
        <v>128322.92742647469</v>
      </c>
      <c r="K18" s="10">
        <v>102254.86536298807</v>
      </c>
      <c r="L18" s="10">
        <v>161028.6019030168</v>
      </c>
      <c r="M18" s="10">
        <v>197985.54963058842</v>
      </c>
      <c r="N18" s="10">
        <v>271674.27143188374</v>
      </c>
      <c r="O18" s="10">
        <v>271042.94464168459</v>
      </c>
      <c r="P18" s="11">
        <v>65651.659885402638</v>
      </c>
      <c r="Q18" s="11">
        <v>81432.828743164951</v>
      </c>
      <c r="R18" s="11">
        <v>184312.31080816092</v>
      </c>
      <c r="S18" s="11">
        <v>195559.45811805269</v>
      </c>
      <c r="T18" s="11">
        <v>214791.98858239799</v>
      </c>
      <c r="U18" s="20">
        <v>2199249</v>
      </c>
      <c r="V18" s="20">
        <v>2924938.7816672181</v>
      </c>
      <c r="W18" s="17">
        <v>3257947.9139771601</v>
      </c>
      <c r="X18" s="17">
        <v>3077089.3567358516</v>
      </c>
      <c r="Y18" s="17">
        <v>3030155.0631125937</v>
      </c>
      <c r="Z18" s="17">
        <v>3153503.0311676161</v>
      </c>
      <c r="AA18" s="17">
        <v>2606733.5073133754</v>
      </c>
      <c r="AB18" s="17">
        <v>2742850.2068933537</v>
      </c>
      <c r="AC18" s="17">
        <v>2818680.4058844517</v>
      </c>
      <c r="AD18" s="17">
        <v>2688210.745015176</v>
      </c>
      <c r="AE18" s="17">
        <v>3132338.7796847508</v>
      </c>
      <c r="AF18" s="17">
        <v>3637067.935210899</v>
      </c>
      <c r="AG18" s="17">
        <v>3452574.1666075746</v>
      </c>
      <c r="AH18" s="17">
        <v>3127226.8863616525</v>
      </c>
      <c r="AI18" s="17">
        <v>1243345.3931601404</v>
      </c>
      <c r="AJ18" s="17">
        <v>1896253.9017353912</v>
      </c>
      <c r="AK18" s="17">
        <v>2817796.9380792007</v>
      </c>
      <c r="AL18" s="17">
        <v>3621675.3608887759</v>
      </c>
      <c r="AM18" s="17">
        <v>3999273.9827448628</v>
      </c>
      <c r="AN18" s="18">
        <f t="shared" si="14"/>
        <v>-3.2635996133954848E-2</v>
      </c>
      <c r="AO18" s="18">
        <f t="shared" si="0"/>
        <v>8.5577238057741423E-2</v>
      </c>
      <c r="AP18" s="18">
        <f t="shared" si="1"/>
        <v>-2.7027909045217458E-3</v>
      </c>
      <c r="AQ18" s="18">
        <f t="shared" si="2"/>
        <v>0.10335567508189858</v>
      </c>
      <c r="AR18" s="18">
        <f t="shared" si="3"/>
        <v>-7.6509421220544938E-2</v>
      </c>
      <c r="AS18" s="18">
        <f t="shared" si="4"/>
        <v>-3.2344470306598816E-2</v>
      </c>
      <c r="AT18" s="18">
        <f t="shared" si="5"/>
        <v>-4.3259427137380735E-2</v>
      </c>
      <c r="AU18" s="18">
        <f t="shared" si="6"/>
        <v>-9.2717565983928552E-3</v>
      </c>
      <c r="AV18" s="18">
        <f t="shared" si="7"/>
        <v>-7.4876253585399732E-3</v>
      </c>
      <c r="AW18" s="18">
        <f t="shared" si="8"/>
        <v>1.3370162303725897E-2</v>
      </c>
      <c r="AX18" s="18">
        <f t="shared" si="9"/>
        <v>3.0270583888831748E-3</v>
      </c>
      <c r="AY18" s="18">
        <f t="shared" si="10"/>
        <v>2.425197118403033E-2</v>
      </c>
      <c r="AZ18" s="18">
        <f t="shared" si="11"/>
        <v>7.9845253683500372E-3</v>
      </c>
      <c r="BA18" s="18">
        <f t="shared" si="12"/>
        <v>-3.3869548072130162E-2</v>
      </c>
      <c r="BB18" s="18">
        <f t="shared" si="13"/>
        <v>-9.8583780839425206E-3</v>
      </c>
      <c r="BC18" s="18">
        <f>((R18/AK18)-1)-((Q18/AJ18)-1)</f>
        <v>2.2466022260794527E-2</v>
      </c>
      <c r="BD18" s="18">
        <f>((S18/AL18)-1)-((R18/AK18)-1)</f>
        <v>-1.1413116030120074E-2</v>
      </c>
      <c r="BE18" s="18">
        <f>((T18/AM18)-1)-((S18/AL18)-1)</f>
        <v>-2.8921425915962029E-4</v>
      </c>
      <c r="BF18" s="19">
        <f t="shared" si="28"/>
        <v>23</v>
      </c>
      <c r="BG18" s="19">
        <f t="shared" si="15"/>
        <v>2</v>
      </c>
      <c r="BH18" s="19">
        <f t="shared" si="16"/>
        <v>10</v>
      </c>
      <c r="BI18" s="19">
        <f t="shared" si="17"/>
        <v>1</v>
      </c>
      <c r="BJ18" s="19">
        <f t="shared" si="18"/>
        <v>31</v>
      </c>
      <c r="BK18" s="19">
        <f t="shared" si="19"/>
        <v>29</v>
      </c>
      <c r="BL18" s="19">
        <f t="shared" si="20"/>
        <v>31</v>
      </c>
      <c r="BM18" s="19">
        <f t="shared" si="21"/>
        <v>27</v>
      </c>
      <c r="BN18" s="19">
        <f t="shared" si="22"/>
        <v>22</v>
      </c>
      <c r="BO18" s="19">
        <f t="shared" si="23"/>
        <v>7</v>
      </c>
      <c r="BP18" s="19">
        <f t="shared" si="24"/>
        <v>17</v>
      </c>
      <c r="BQ18" s="19">
        <f t="shared" si="25"/>
        <v>3</v>
      </c>
      <c r="BR18" s="19">
        <f t="shared" si="26"/>
        <v>15</v>
      </c>
      <c r="BS18" s="19">
        <f t="shared" si="27"/>
        <v>26</v>
      </c>
      <c r="BT18" s="19">
        <f t="shared" si="27"/>
        <v>17</v>
      </c>
      <c r="BU18" s="19">
        <f t="shared" si="27"/>
        <v>10</v>
      </c>
      <c r="BV18" s="19">
        <f t="shared" si="27"/>
        <v>26</v>
      </c>
      <c r="BW18" s="19">
        <f t="shared" si="27"/>
        <v>21</v>
      </c>
    </row>
    <row r="19" spans="1:75" x14ac:dyDescent="0.15">
      <c r="A19" s="15" t="s">
        <v>9</v>
      </c>
      <c r="B19" s="10">
        <v>114201.99999999999</v>
      </c>
      <c r="C19" s="10">
        <v>137603.89538303859</v>
      </c>
      <c r="D19" s="10">
        <v>132912</v>
      </c>
      <c r="E19" s="10">
        <v>96184</v>
      </c>
      <c r="F19" s="10">
        <v>97498</v>
      </c>
      <c r="G19" s="10">
        <v>80424</v>
      </c>
      <c r="H19" s="10">
        <v>96227</v>
      </c>
      <c r="I19" s="10">
        <v>139443</v>
      </c>
      <c r="J19" s="10">
        <v>127163</v>
      </c>
      <c r="K19" s="10">
        <v>119928</v>
      </c>
      <c r="L19" s="10">
        <v>166841</v>
      </c>
      <c r="M19" s="10">
        <v>193167</v>
      </c>
      <c r="N19" s="10">
        <v>163016</v>
      </c>
      <c r="O19" s="10">
        <v>151210</v>
      </c>
      <c r="P19" s="11">
        <v>63269</v>
      </c>
      <c r="Q19" s="11">
        <v>102306</v>
      </c>
      <c r="R19" s="11">
        <v>210381</v>
      </c>
      <c r="S19" s="11">
        <v>231052.38344260491</v>
      </c>
      <c r="T19" s="11">
        <v>333446.49420032091</v>
      </c>
      <c r="U19" s="20">
        <v>2386008</v>
      </c>
      <c r="V19" s="20">
        <v>2795570.0060319831</v>
      </c>
      <c r="W19" s="17">
        <v>2655390</v>
      </c>
      <c r="X19" s="17">
        <v>2501582</v>
      </c>
      <c r="Y19" s="17">
        <v>2828975</v>
      </c>
      <c r="Z19" s="17">
        <v>2976899</v>
      </c>
      <c r="AA19" s="17">
        <v>3328089</v>
      </c>
      <c r="AB19" s="17">
        <v>3504540</v>
      </c>
      <c r="AC19" s="17">
        <v>4033289</v>
      </c>
      <c r="AD19" s="17">
        <v>4213325</v>
      </c>
      <c r="AE19" s="17">
        <v>4727198</v>
      </c>
      <c r="AF19" s="17">
        <v>5431764</v>
      </c>
      <c r="AG19" s="17">
        <v>5710915</v>
      </c>
      <c r="AH19" s="17">
        <v>5026515</v>
      </c>
      <c r="AI19" s="17">
        <v>2396576</v>
      </c>
      <c r="AJ19" s="17">
        <v>3667741</v>
      </c>
      <c r="AK19" s="17">
        <v>4360182</v>
      </c>
      <c r="AL19" s="17">
        <v>5103490.8647998199</v>
      </c>
      <c r="AM19" s="17">
        <v>4934007.3272307683</v>
      </c>
      <c r="AN19" s="18">
        <f t="shared" si="14"/>
        <v>1.3589155018559618E-3</v>
      </c>
      <c r="AO19" s="18">
        <f t="shared" si="0"/>
        <v>8.3153975545335879E-4</v>
      </c>
      <c r="AP19" s="18">
        <f t="shared" si="1"/>
        <v>-1.1604395131087575E-2</v>
      </c>
      <c r="AQ19" s="18">
        <f t="shared" si="2"/>
        <v>-3.9851966258860338E-3</v>
      </c>
      <c r="AR19" s="18">
        <f t="shared" si="3"/>
        <v>-7.4480402212498964E-3</v>
      </c>
      <c r="AS19" s="18">
        <f t="shared" si="4"/>
        <v>1.8975572955053366E-3</v>
      </c>
      <c r="AT19" s="18">
        <f t="shared" si="5"/>
        <v>1.0875655057408284E-2</v>
      </c>
      <c r="AU19" s="18">
        <f t="shared" si="6"/>
        <v>-8.2608817278085889E-3</v>
      </c>
      <c r="AV19" s="18">
        <f t="shared" si="7"/>
        <v>-3.064382732292148E-3</v>
      </c>
      <c r="AW19" s="18">
        <f t="shared" si="8"/>
        <v>6.8298660277399392E-3</v>
      </c>
      <c r="AX19" s="18">
        <f t="shared" si="9"/>
        <v>2.6863387923081739E-4</v>
      </c>
      <c r="AY19" s="18">
        <f t="shared" si="10"/>
        <v>-7.017842486829684E-3</v>
      </c>
      <c r="AZ19" s="18">
        <f t="shared" si="11"/>
        <v>1.5378348793465557E-3</v>
      </c>
      <c r="BA19" s="18">
        <f t="shared" si="12"/>
        <v>-3.6827256752027804E-3</v>
      </c>
      <c r="BB19" s="18">
        <f t="shared" si="13"/>
        <v>1.4937166064604712E-3</v>
      </c>
      <c r="BC19" s="18">
        <f>((R19/AK19)-1)-((Q19/AJ19)-1)</f>
        <v>2.0357045230228188E-2</v>
      </c>
      <c r="BD19" s="18">
        <f>((S19/AL19)-1)-((R19/AK19)-1)</f>
        <v>-2.9771087847041411E-3</v>
      </c>
      <c r="BE19" s="18">
        <f>((T19/AM19)-1)-((S19/AL19)-1)</f>
        <v>2.2307872577358667E-2</v>
      </c>
      <c r="BF19" s="19">
        <f t="shared" si="28"/>
        <v>5</v>
      </c>
      <c r="BG19" s="19">
        <f t="shared" si="15"/>
        <v>12</v>
      </c>
      <c r="BH19" s="19">
        <f t="shared" si="16"/>
        <v>19</v>
      </c>
      <c r="BI19" s="19">
        <f t="shared" si="17"/>
        <v>17</v>
      </c>
      <c r="BJ19" s="19">
        <f t="shared" si="18"/>
        <v>23</v>
      </c>
      <c r="BK19" s="19">
        <f t="shared" si="19"/>
        <v>14</v>
      </c>
      <c r="BL19" s="19">
        <f t="shared" si="20"/>
        <v>13</v>
      </c>
      <c r="BM19" s="19">
        <f t="shared" si="21"/>
        <v>26</v>
      </c>
      <c r="BN19" s="19">
        <f t="shared" si="22"/>
        <v>17</v>
      </c>
      <c r="BO19" s="19">
        <f t="shared" si="23"/>
        <v>11</v>
      </c>
      <c r="BP19" s="19">
        <f t="shared" si="24"/>
        <v>20</v>
      </c>
      <c r="BQ19" s="19">
        <f t="shared" si="25"/>
        <v>25</v>
      </c>
      <c r="BR19" s="19">
        <f t="shared" si="26"/>
        <v>19</v>
      </c>
      <c r="BS19" s="19">
        <f t="shared" si="27"/>
        <v>18</v>
      </c>
      <c r="BT19" s="19">
        <f t="shared" si="27"/>
        <v>11</v>
      </c>
      <c r="BU19" s="19">
        <f t="shared" si="27"/>
        <v>11</v>
      </c>
      <c r="BV19" s="19">
        <f t="shared" si="27"/>
        <v>18</v>
      </c>
      <c r="BW19" s="19">
        <f t="shared" si="27"/>
        <v>7</v>
      </c>
    </row>
    <row r="20" spans="1:75" x14ac:dyDescent="0.15">
      <c r="A20" s="15" t="s">
        <v>10</v>
      </c>
      <c r="B20" s="10">
        <v>274115.99999999994</v>
      </c>
      <c r="C20" s="10">
        <v>277053.3251451258</v>
      </c>
      <c r="D20" s="10">
        <v>430221.86792427988</v>
      </c>
      <c r="E20" s="10">
        <v>217110.17186614286</v>
      </c>
      <c r="F20" s="10">
        <v>239575.89859032654</v>
      </c>
      <c r="G20" s="10">
        <v>195578.45472511018</v>
      </c>
      <c r="H20" s="10">
        <v>200346.99772518751</v>
      </c>
      <c r="I20" s="10">
        <v>207709.57604173091</v>
      </c>
      <c r="J20" s="10">
        <v>214132.55720456038</v>
      </c>
      <c r="K20" s="10">
        <v>248837.09295707368</v>
      </c>
      <c r="L20" s="10">
        <v>234545.19166721799</v>
      </c>
      <c r="M20" s="10">
        <v>220103.41546473431</v>
      </c>
      <c r="N20" s="10">
        <v>242622.50759381996</v>
      </c>
      <c r="O20" s="10">
        <v>329184.13592943473</v>
      </c>
      <c r="P20" s="11">
        <v>224854.17126160039</v>
      </c>
      <c r="Q20" s="11">
        <v>208183.59310678777</v>
      </c>
      <c r="R20" s="11">
        <v>232779.80672854453</v>
      </c>
      <c r="S20" s="11">
        <v>265405.39479712676</v>
      </c>
      <c r="T20" s="11">
        <v>148735.61517025746</v>
      </c>
      <c r="U20" s="20">
        <v>5818099.9999999991</v>
      </c>
      <c r="V20" s="20">
        <v>6739776.7539050337</v>
      </c>
      <c r="W20" s="17">
        <v>7444347.6702709803</v>
      </c>
      <c r="X20" s="17">
        <v>6440458.8773902273</v>
      </c>
      <c r="Y20" s="17">
        <v>6128855.2339882981</v>
      </c>
      <c r="Z20" s="17">
        <v>5045895.7706002137</v>
      </c>
      <c r="AA20" s="17">
        <v>5408736.5014096592</v>
      </c>
      <c r="AB20" s="17">
        <v>5635060.8193033114</v>
      </c>
      <c r="AC20" s="17">
        <v>5683880.7867095098</v>
      </c>
      <c r="AD20" s="17">
        <v>6657911.1854037782</v>
      </c>
      <c r="AE20" s="17">
        <v>7370149.8684588252</v>
      </c>
      <c r="AF20" s="17">
        <v>8326643.1362756118</v>
      </c>
      <c r="AG20" s="17">
        <v>8665045.4134645164</v>
      </c>
      <c r="AH20" s="17">
        <v>9065181.0557758771</v>
      </c>
      <c r="AI20" s="17">
        <v>4139521.0276760785</v>
      </c>
      <c r="AJ20" s="17">
        <v>6977485.1006917926</v>
      </c>
      <c r="AK20" s="17">
        <v>9528811.6400074605</v>
      </c>
      <c r="AL20" s="17">
        <v>8704098.4270077199</v>
      </c>
      <c r="AM20" s="17">
        <v>5989644.2069534771</v>
      </c>
      <c r="AN20" s="18">
        <f t="shared" si="14"/>
        <v>-6.0071538784637335E-3</v>
      </c>
      <c r="AO20" s="18">
        <f t="shared" si="0"/>
        <v>1.668455228152399E-2</v>
      </c>
      <c r="AP20" s="18">
        <f t="shared" si="1"/>
        <v>-2.4081390848417761E-2</v>
      </c>
      <c r="AQ20" s="18">
        <f t="shared" si="2"/>
        <v>5.3794706701417727E-3</v>
      </c>
      <c r="AR20" s="18">
        <f t="shared" si="3"/>
        <v>-3.2992049248126154E-4</v>
      </c>
      <c r="AS20" s="18">
        <f t="shared" si="4"/>
        <v>-1.7185400438203269E-3</v>
      </c>
      <c r="AT20" s="18">
        <f t="shared" si="5"/>
        <v>-1.8114870494601032E-4</v>
      </c>
      <c r="AU20" s="18">
        <f t="shared" si="6"/>
        <v>8.1343480708728766E-4</v>
      </c>
      <c r="AV20" s="18">
        <f t="shared" si="7"/>
        <v>-2.9900493688872487E-4</v>
      </c>
      <c r="AW20" s="18">
        <f t="shared" si="8"/>
        <v>-5.5509823723680629E-3</v>
      </c>
      <c r="AX20" s="18">
        <f t="shared" si="9"/>
        <v>-5.390035126784376E-3</v>
      </c>
      <c r="AY20" s="18">
        <f t="shared" si="10"/>
        <v>1.5665112438784101E-3</v>
      </c>
      <c r="AZ20" s="18">
        <f t="shared" si="11"/>
        <v>8.3128812111182837E-3</v>
      </c>
      <c r="BA20" s="18">
        <f t="shared" si="12"/>
        <v>1.8005862257122862E-2</v>
      </c>
      <c r="BB20" s="18">
        <f t="shared" si="13"/>
        <v>-2.4482406334436102E-2</v>
      </c>
      <c r="BC20" s="18">
        <f>((R20/AK20)-1)-((Q20/AJ20)-1)</f>
        <v>-5.4074307502098851E-3</v>
      </c>
      <c r="BD20" s="18">
        <f>((S20/AL20)-1)-((R20/AK20)-1)</f>
        <v>6.0629539090365503E-3</v>
      </c>
      <c r="BE20" s="18">
        <f>((T20/AM20)-1)-((S20/AL20)-1)</f>
        <v>-5.6598743441628185E-3</v>
      </c>
      <c r="BF20" s="19">
        <f t="shared" si="28"/>
        <v>9</v>
      </c>
      <c r="BG20" s="19">
        <f t="shared" si="15"/>
        <v>4</v>
      </c>
      <c r="BH20" s="19">
        <f t="shared" si="16"/>
        <v>22</v>
      </c>
      <c r="BI20" s="19">
        <f t="shared" si="17"/>
        <v>8</v>
      </c>
      <c r="BJ20" s="19">
        <f t="shared" si="18"/>
        <v>14</v>
      </c>
      <c r="BK20" s="19">
        <f t="shared" si="19"/>
        <v>18</v>
      </c>
      <c r="BL20" s="19">
        <f>_xlfn.RANK.EQ(AT20,AT$8:AT$39,0)</f>
        <v>20</v>
      </c>
      <c r="BM20" s="19">
        <f t="shared" si="21"/>
        <v>17</v>
      </c>
      <c r="BN20" s="19">
        <f t="shared" si="22"/>
        <v>14</v>
      </c>
      <c r="BO20" s="19">
        <f t="shared" si="23"/>
        <v>22</v>
      </c>
      <c r="BP20" s="19">
        <f t="shared" si="24"/>
        <v>26</v>
      </c>
      <c r="BQ20" s="19">
        <f t="shared" si="25"/>
        <v>16</v>
      </c>
      <c r="BR20" s="19">
        <f t="shared" si="26"/>
        <v>14</v>
      </c>
      <c r="BS20" s="19">
        <f t="shared" si="27"/>
        <v>7</v>
      </c>
      <c r="BT20" s="19">
        <f t="shared" si="27"/>
        <v>25</v>
      </c>
      <c r="BU20" s="19">
        <f t="shared" si="27"/>
        <v>28</v>
      </c>
      <c r="BV20" s="19">
        <f t="shared" si="27"/>
        <v>12</v>
      </c>
      <c r="BW20" s="19">
        <f t="shared" si="27"/>
        <v>25</v>
      </c>
    </row>
    <row r="21" spans="1:75" x14ac:dyDescent="0.15">
      <c r="A21" s="15" t="s">
        <v>11</v>
      </c>
      <c r="B21" s="10">
        <v>40937</v>
      </c>
      <c r="C21" s="10">
        <v>32664</v>
      </c>
      <c r="D21" s="10">
        <v>26235</v>
      </c>
      <c r="E21" s="10">
        <v>69592</v>
      </c>
      <c r="F21" s="10">
        <v>59795</v>
      </c>
      <c r="G21" s="10">
        <v>90730</v>
      </c>
      <c r="H21" s="10">
        <v>11448</v>
      </c>
      <c r="I21" s="10">
        <v>5684</v>
      </c>
      <c r="J21" s="10">
        <v>17164</v>
      </c>
      <c r="K21" s="10">
        <v>11265</v>
      </c>
      <c r="L21" s="10">
        <v>19960</v>
      </c>
      <c r="M21" s="10">
        <v>23178</v>
      </c>
      <c r="N21" s="10">
        <v>15103</v>
      </c>
      <c r="O21" s="10">
        <v>28644</v>
      </c>
      <c r="P21" s="11">
        <v>23126</v>
      </c>
      <c r="Q21" s="11">
        <v>27542</v>
      </c>
      <c r="R21" s="11">
        <v>48986</v>
      </c>
      <c r="S21" s="11">
        <v>71841.241627017633</v>
      </c>
      <c r="T21" s="11">
        <v>84634.127454788802</v>
      </c>
      <c r="U21" s="20">
        <v>1249388</v>
      </c>
      <c r="V21" s="20">
        <v>1343245</v>
      </c>
      <c r="W21" s="17">
        <v>1149461</v>
      </c>
      <c r="X21" s="17">
        <v>810423</v>
      </c>
      <c r="Y21" s="17">
        <v>1063757</v>
      </c>
      <c r="Z21" s="17">
        <v>1795890</v>
      </c>
      <c r="AA21" s="17">
        <v>1798323</v>
      </c>
      <c r="AB21" s="17">
        <v>2092989</v>
      </c>
      <c r="AC21" s="17">
        <v>2608530</v>
      </c>
      <c r="AD21" s="17">
        <v>2378974</v>
      </c>
      <c r="AE21" s="17">
        <v>2315990</v>
      </c>
      <c r="AF21" s="17">
        <v>2417968</v>
      </c>
      <c r="AG21" s="17">
        <v>2686460</v>
      </c>
      <c r="AH21" s="17">
        <v>2925426</v>
      </c>
      <c r="AI21" s="17">
        <v>960516</v>
      </c>
      <c r="AJ21" s="17">
        <v>1048727</v>
      </c>
      <c r="AK21" s="17">
        <v>2194079</v>
      </c>
      <c r="AL21" s="17">
        <v>3167982.6158149871</v>
      </c>
      <c r="AM21" s="17">
        <v>4018098.8073390564</v>
      </c>
      <c r="AN21" s="18">
        <f t="shared" si="14"/>
        <v>-8.4484102800834737E-3</v>
      </c>
      <c r="AO21" s="18">
        <f t="shared" si="0"/>
        <v>-1.4934909118969886E-3</v>
      </c>
      <c r="AP21" s="18">
        <f t="shared" si="1"/>
        <v>6.3047464664567454E-2</v>
      </c>
      <c r="AQ21" s="18">
        <f t="shared" si="2"/>
        <v>-2.9660059564331709E-2</v>
      </c>
      <c r="AR21" s="18">
        <f t="shared" si="3"/>
        <v>-5.6902343294800151E-3</v>
      </c>
      <c r="AS21" s="18">
        <f t="shared" si="4"/>
        <v>-4.4154980711481273E-2</v>
      </c>
      <c r="AT21" s="18">
        <f t="shared" si="5"/>
        <v>-3.6501975892545557E-3</v>
      </c>
      <c r="AU21" s="18">
        <f t="shared" si="6"/>
        <v>3.864217823840832E-3</v>
      </c>
      <c r="AV21" s="18">
        <f t="shared" si="7"/>
        <v>-1.844716559097237E-3</v>
      </c>
      <c r="AW21" s="18">
        <f t="shared" si="8"/>
        <v>3.8831100376589545E-3</v>
      </c>
      <c r="AX21" s="18">
        <f t="shared" si="9"/>
        <v>9.6739016001257117E-4</v>
      </c>
      <c r="AY21" s="18">
        <f t="shared" si="10"/>
        <v>-3.9638383253802756E-3</v>
      </c>
      <c r="AZ21" s="18">
        <f t="shared" si="11"/>
        <v>4.169498010659356E-3</v>
      </c>
      <c r="BA21" s="18">
        <f t="shared" si="12"/>
        <v>1.4285247654098665E-2</v>
      </c>
      <c r="BB21" s="18">
        <f t="shared" si="13"/>
        <v>2.1856739841242812E-3</v>
      </c>
      <c r="BC21" s="18">
        <f>((R21/AK21)-1)-((Q21/AJ21)-1)</f>
        <v>-3.9358638842622584E-3</v>
      </c>
      <c r="BD21" s="18">
        <f>((S21/AL21)-1)-((R21/AK21)-1)</f>
        <v>3.5083180649908563E-4</v>
      </c>
      <c r="BE21" s="18">
        <f>((T21/AM21)-1)-((S21/AL21)-1)</f>
        <v>-1.614057002889413E-3</v>
      </c>
      <c r="BF21" s="19">
        <f t="shared" si="28"/>
        <v>12</v>
      </c>
      <c r="BG21" s="19">
        <f t="shared" si="15"/>
        <v>14</v>
      </c>
      <c r="BH21" s="19">
        <f t="shared" si="16"/>
        <v>2</v>
      </c>
      <c r="BI21" s="19">
        <f t="shared" si="17"/>
        <v>26</v>
      </c>
      <c r="BJ21" s="19">
        <f t="shared" si="18"/>
        <v>22</v>
      </c>
      <c r="BK21" s="19">
        <f t="shared" si="19"/>
        <v>31</v>
      </c>
      <c r="BL21" s="19">
        <f t="shared" si="20"/>
        <v>22</v>
      </c>
      <c r="BM21" s="19">
        <f t="shared" si="21"/>
        <v>11</v>
      </c>
      <c r="BN21" s="19">
        <f t="shared" si="22"/>
        <v>16</v>
      </c>
      <c r="BO21" s="19">
        <f t="shared" si="23"/>
        <v>16</v>
      </c>
      <c r="BP21" s="19">
        <f t="shared" si="24"/>
        <v>19</v>
      </c>
      <c r="BQ21" s="19">
        <f t="shared" si="25"/>
        <v>23</v>
      </c>
      <c r="BR21" s="19">
        <f t="shared" si="26"/>
        <v>16</v>
      </c>
      <c r="BS21" s="19">
        <f t="shared" si="27"/>
        <v>8</v>
      </c>
      <c r="BT21" s="19">
        <f t="shared" si="27"/>
        <v>10</v>
      </c>
      <c r="BU21" s="19">
        <f t="shared" si="27"/>
        <v>27</v>
      </c>
      <c r="BV21" s="19">
        <f t="shared" si="27"/>
        <v>13</v>
      </c>
      <c r="BW21" s="19">
        <f t="shared" si="27"/>
        <v>22</v>
      </c>
    </row>
    <row r="22" spans="1:75" x14ac:dyDescent="0.15">
      <c r="A22" s="15" t="s">
        <v>12</v>
      </c>
      <c r="B22" s="10">
        <v>906938.99999999988</v>
      </c>
      <c r="C22" s="10">
        <v>1002809.6572440735</v>
      </c>
      <c r="D22" s="10">
        <v>1066486.9770342016</v>
      </c>
      <c r="E22" s="10">
        <v>786762.58437222312</v>
      </c>
      <c r="F22" s="10">
        <v>803900.47001615376</v>
      </c>
      <c r="G22" s="10">
        <v>772316.55084841978</v>
      </c>
      <c r="H22" s="10">
        <v>774633.50050096516</v>
      </c>
      <c r="I22" s="10">
        <v>814896.0723168538</v>
      </c>
      <c r="J22" s="10">
        <v>1078944.0000000002</v>
      </c>
      <c r="K22" s="10">
        <v>1289137.7195037187</v>
      </c>
      <c r="L22" s="10">
        <v>1272077.6740051273</v>
      </c>
      <c r="M22" s="10">
        <v>1394566.9562965489</v>
      </c>
      <c r="N22" s="10">
        <v>1555282.2138515653</v>
      </c>
      <c r="O22" s="10">
        <v>1417808.2290476635</v>
      </c>
      <c r="P22" s="11">
        <v>727880.23338866443</v>
      </c>
      <c r="Q22" s="11">
        <v>1065063.3113289098</v>
      </c>
      <c r="R22" s="11">
        <v>1564766.1071003627</v>
      </c>
      <c r="S22" s="11">
        <v>1946630.5895107251</v>
      </c>
      <c r="T22" s="11">
        <v>1876644.8433163951</v>
      </c>
      <c r="U22" s="20">
        <v>4582378</v>
      </c>
      <c r="V22" s="20">
        <v>5539643.4025559863</v>
      </c>
      <c r="W22" s="17">
        <v>5679504.7753840964</v>
      </c>
      <c r="X22" s="17">
        <v>5471720.534961273</v>
      </c>
      <c r="Y22" s="17">
        <v>5802264.2932741791</v>
      </c>
      <c r="Z22" s="17">
        <v>6144571.325987272</v>
      </c>
      <c r="AA22" s="17">
        <v>6603529.9315266199</v>
      </c>
      <c r="AB22" s="17">
        <v>7029791.8980963882</v>
      </c>
      <c r="AC22" s="17">
        <v>7235525.0000000009</v>
      </c>
      <c r="AD22" s="17">
        <v>7826499.0890003704</v>
      </c>
      <c r="AE22" s="17">
        <v>8279115.4496835237</v>
      </c>
      <c r="AF22" s="17">
        <v>8757479.0374825504</v>
      </c>
      <c r="AG22" s="17">
        <v>9015018.3749526124</v>
      </c>
      <c r="AH22" s="17">
        <v>9499223.2834593188</v>
      </c>
      <c r="AI22" s="17">
        <v>4474466.8554994427</v>
      </c>
      <c r="AJ22" s="17">
        <v>7612622.1241909638</v>
      </c>
      <c r="AK22" s="17">
        <v>10145002.805222703</v>
      </c>
      <c r="AL22" s="17">
        <v>12702856.482700577</v>
      </c>
      <c r="AM22" s="17">
        <v>12676952.881097432</v>
      </c>
      <c r="AN22" s="18">
        <f t="shared" si="14"/>
        <v>-1.68946278506934E-2</v>
      </c>
      <c r="AO22" s="18">
        <f t="shared" si="0"/>
        <v>6.7539379918943876E-3</v>
      </c>
      <c r="AP22" s="18">
        <f t="shared" si="1"/>
        <v>-4.3991108103328513E-2</v>
      </c>
      <c r="AQ22" s="18">
        <f t="shared" si="2"/>
        <v>-5.237615273909868E-3</v>
      </c>
      <c r="AR22" s="18">
        <f t="shared" si="3"/>
        <v>-1.2858564536412653E-2</v>
      </c>
      <c r="AS22" s="18">
        <f t="shared" si="4"/>
        <v>-8.3849032211803509E-3</v>
      </c>
      <c r="AT22" s="18">
        <f t="shared" si="5"/>
        <v>-1.3856032796326634E-3</v>
      </c>
      <c r="AU22" s="18">
        <f t="shared" si="6"/>
        <v>3.3197213823623617E-2</v>
      </c>
      <c r="AV22" s="18">
        <f t="shared" si="7"/>
        <v>1.559689592072655E-2</v>
      </c>
      <c r="AW22" s="18">
        <f t="shared" si="8"/>
        <v>-1.1065495350656596E-2</v>
      </c>
      <c r="AX22" s="18">
        <f t="shared" si="9"/>
        <v>5.5939846412470517E-3</v>
      </c>
      <c r="AY22" s="18">
        <f t="shared" si="10"/>
        <v>1.3278278982580827E-2</v>
      </c>
      <c r="AZ22" s="18">
        <f t="shared" si="11"/>
        <v>-2.3266072702952889E-2</v>
      </c>
      <c r="BA22" s="18">
        <f t="shared" si="12"/>
        <v>1.3419006977364534E-2</v>
      </c>
      <c r="BB22" s="18">
        <f t="shared" si="13"/>
        <v>-2.2766631392136527E-2</v>
      </c>
      <c r="BC22" s="18">
        <f>((R22/AK22)-1)-((Q22/AJ22)-1)</f>
        <v>1.4332536079817104E-2</v>
      </c>
      <c r="BD22" s="18">
        <f>((S22/AL22)-1)-((R22/AK22)-1)</f>
        <v>-9.9655453785385539E-4</v>
      </c>
      <c r="BE22" s="18">
        <f>((T22/AM22)-1)-((S22/AL22)-1)</f>
        <v>-5.207575307827006E-3</v>
      </c>
      <c r="BF22" s="19">
        <f t="shared" si="28"/>
        <v>15</v>
      </c>
      <c r="BG22" s="19">
        <f t="shared" si="15"/>
        <v>6</v>
      </c>
      <c r="BH22" s="19">
        <f t="shared" si="16"/>
        <v>27</v>
      </c>
      <c r="BI22" s="19">
        <f t="shared" si="17"/>
        <v>18</v>
      </c>
      <c r="BJ22" s="19">
        <f t="shared" si="18"/>
        <v>26</v>
      </c>
      <c r="BK22" s="19">
        <f t="shared" si="19"/>
        <v>25</v>
      </c>
      <c r="BL22" s="19">
        <f t="shared" si="20"/>
        <v>21</v>
      </c>
      <c r="BM22" s="19">
        <f t="shared" si="21"/>
        <v>4</v>
      </c>
      <c r="BN22" s="19">
        <f t="shared" si="22"/>
        <v>8</v>
      </c>
      <c r="BO22" s="19">
        <f t="shared" si="23"/>
        <v>27</v>
      </c>
      <c r="BP22" s="19">
        <f t="shared" si="24"/>
        <v>13</v>
      </c>
      <c r="BQ22" s="19">
        <f t="shared" si="25"/>
        <v>6</v>
      </c>
      <c r="BR22" s="19">
        <f t="shared" si="26"/>
        <v>30</v>
      </c>
      <c r="BS22" s="19">
        <f t="shared" si="27"/>
        <v>9</v>
      </c>
      <c r="BT22" s="19">
        <f t="shared" si="27"/>
        <v>23</v>
      </c>
      <c r="BU22" s="19">
        <f t="shared" si="27"/>
        <v>17</v>
      </c>
      <c r="BV22" s="19">
        <f t="shared" si="27"/>
        <v>15</v>
      </c>
      <c r="BW22" s="19">
        <f t="shared" si="27"/>
        <v>23</v>
      </c>
    </row>
    <row r="23" spans="1:75" x14ac:dyDescent="0.15">
      <c r="A23" s="15" t="s">
        <v>13</v>
      </c>
      <c r="B23" s="10">
        <v>292308</v>
      </c>
      <c r="C23" s="10">
        <v>139308.13401321037</v>
      </c>
      <c r="D23" s="10">
        <v>93535.000000000029</v>
      </c>
      <c r="E23" s="10">
        <v>73871.322307906317</v>
      </c>
      <c r="F23" s="10">
        <v>59720.999999999985</v>
      </c>
      <c r="G23" s="10">
        <v>49560.568348061061</v>
      </c>
      <c r="H23" s="10">
        <v>41388.355617124478</v>
      </c>
      <c r="I23" s="10">
        <v>44176.981725438018</v>
      </c>
      <c r="J23" s="10">
        <v>43742.000000000007</v>
      </c>
      <c r="K23" s="10">
        <v>22853.967899353458</v>
      </c>
      <c r="L23" s="10">
        <v>33931.043389331331</v>
      </c>
      <c r="M23" s="10">
        <v>47766.872033091408</v>
      </c>
      <c r="N23" s="10">
        <v>45955.235455655653</v>
      </c>
      <c r="O23" s="10">
        <v>241037.92025751545</v>
      </c>
      <c r="P23" s="11">
        <v>196862.59600875684</v>
      </c>
      <c r="Q23" s="11">
        <v>120581.2175685453</v>
      </c>
      <c r="R23" s="11">
        <v>181759.59909752791</v>
      </c>
      <c r="S23" s="11">
        <v>347670.71173760778</v>
      </c>
      <c r="T23" s="11">
        <v>169780.85738797276</v>
      </c>
      <c r="U23" s="20">
        <v>3549447</v>
      </c>
      <c r="V23" s="20">
        <v>2652142.816111641</v>
      </c>
      <c r="W23" s="17">
        <v>2576330</v>
      </c>
      <c r="X23" s="17">
        <v>2558417.5091764047</v>
      </c>
      <c r="Y23" s="17">
        <v>2850698.9999999995</v>
      </c>
      <c r="Z23" s="17">
        <v>2614066.8044657782</v>
      </c>
      <c r="AA23" s="17">
        <v>2705284.5698465789</v>
      </c>
      <c r="AB23" s="17">
        <v>2549431.9058561525</v>
      </c>
      <c r="AC23" s="17">
        <v>2457678</v>
      </c>
      <c r="AD23" s="17">
        <v>2541609.8548478382</v>
      </c>
      <c r="AE23" s="17">
        <v>2512331.2929693745</v>
      </c>
      <c r="AF23" s="17">
        <v>2830712.1403198182</v>
      </c>
      <c r="AG23" s="17">
        <v>3080093.114451691</v>
      </c>
      <c r="AH23" s="17">
        <v>3005225.2799192918</v>
      </c>
      <c r="AI23" s="17">
        <v>1326169.325479886</v>
      </c>
      <c r="AJ23" s="17">
        <v>2187822.4239637903</v>
      </c>
      <c r="AK23" s="17">
        <v>2628325.8636326864</v>
      </c>
      <c r="AL23" s="17">
        <v>2920154.8044871665</v>
      </c>
      <c r="AM23" s="17">
        <v>3160642.326050505</v>
      </c>
      <c r="AN23" s="18">
        <f t="shared" si="14"/>
        <v>-2.9826476595605667E-2</v>
      </c>
      <c r="AO23" s="18">
        <f t="shared" si="0"/>
        <v>-1.6221113753873362E-2</v>
      </c>
      <c r="AP23" s="18">
        <f t="shared" si="1"/>
        <v>-7.431685927893561E-3</v>
      </c>
      <c r="AQ23" s="18">
        <f t="shared" si="2"/>
        <v>-7.9242352621377021E-3</v>
      </c>
      <c r="AR23" s="18">
        <f t="shared" si="3"/>
        <v>-1.9904166612962904E-3</v>
      </c>
      <c r="AS23" s="18">
        <f t="shared" si="4"/>
        <v>-3.6601055054451548E-3</v>
      </c>
      <c r="AT23" s="18">
        <f t="shared" si="5"/>
        <v>2.029090452350002E-3</v>
      </c>
      <c r="AU23" s="18">
        <f t="shared" si="6"/>
        <v>4.6993352047897119E-4</v>
      </c>
      <c r="AV23" s="18">
        <f t="shared" si="7"/>
        <v>-8.8061744190600644E-3</v>
      </c>
      <c r="AW23" s="18">
        <f t="shared" si="8"/>
        <v>4.513873701846749E-3</v>
      </c>
      <c r="AX23" s="18">
        <f t="shared" si="9"/>
        <v>3.3687073066207551E-3</v>
      </c>
      <c r="AY23" s="18">
        <f t="shared" si="10"/>
        <v>-1.9544271441077621E-3</v>
      </c>
      <c r="AZ23" s="18">
        <f t="shared" si="11"/>
        <v>6.5286193413908067E-2</v>
      </c>
      <c r="BA23" s="18">
        <f t="shared" si="12"/>
        <v>6.8238267053796653E-2</v>
      </c>
      <c r="BB23" s="18">
        <f t="shared" si="13"/>
        <v>-9.3329821647914368E-2</v>
      </c>
      <c r="BC23" s="18">
        <f>((R23/AK23)-1)-((Q23/AJ23)-1)</f>
        <v>1.4039415300224567E-2</v>
      </c>
      <c r="BD23" s="18">
        <f>((S23/AL23)-1)-((R23/AK23)-1)</f>
        <v>4.9904866249208535E-2</v>
      </c>
      <c r="BE23" s="18">
        <f>((T23/AM23)-1)-((S23/AL23)-1)</f>
        <v>-6.5341799845214932E-2</v>
      </c>
      <c r="BF23" s="19">
        <f t="shared" si="28"/>
        <v>20</v>
      </c>
      <c r="BG23" s="19">
        <f t="shared" si="15"/>
        <v>23</v>
      </c>
      <c r="BH23" s="19">
        <f t="shared" si="16"/>
        <v>15</v>
      </c>
      <c r="BI23" s="19">
        <f t="shared" si="17"/>
        <v>20</v>
      </c>
      <c r="BJ23" s="19">
        <f t="shared" si="18"/>
        <v>18</v>
      </c>
      <c r="BK23" s="19">
        <f t="shared" si="19"/>
        <v>19</v>
      </c>
      <c r="BL23" s="19">
        <f t="shared" si="20"/>
        <v>19</v>
      </c>
      <c r="BM23" s="19">
        <f t="shared" si="21"/>
        <v>18</v>
      </c>
      <c r="BN23" s="19">
        <f t="shared" si="22"/>
        <v>23</v>
      </c>
      <c r="BO23" s="19">
        <f t="shared" si="23"/>
        <v>15</v>
      </c>
      <c r="BP23" s="19">
        <f t="shared" si="24"/>
        <v>15</v>
      </c>
      <c r="BQ23" s="19">
        <f t="shared" si="25"/>
        <v>21</v>
      </c>
      <c r="BR23" s="19">
        <f t="shared" si="26"/>
        <v>2</v>
      </c>
      <c r="BS23" s="19">
        <f t="shared" si="27"/>
        <v>2</v>
      </c>
      <c r="BT23" s="19">
        <f t="shared" si="27"/>
        <v>30</v>
      </c>
      <c r="BU23" s="19">
        <f t="shared" si="27"/>
        <v>18</v>
      </c>
      <c r="BV23" s="19">
        <f t="shared" si="27"/>
        <v>1</v>
      </c>
      <c r="BW23" s="19">
        <f t="shared" si="27"/>
        <v>31</v>
      </c>
    </row>
    <row r="24" spans="1:75" x14ac:dyDescent="0.15">
      <c r="A24" s="15" t="s">
        <v>29</v>
      </c>
      <c r="B24" s="10">
        <v>87248.999999999985</v>
      </c>
      <c r="C24" s="10">
        <v>70048.512816912567</v>
      </c>
      <c r="D24" s="10">
        <v>73477.476033461382</v>
      </c>
      <c r="E24" s="10">
        <v>73656.129899013889</v>
      </c>
      <c r="F24" s="10">
        <v>135857.46874833413</v>
      </c>
      <c r="G24" s="10">
        <v>114487.02153129451</v>
      </c>
      <c r="H24" s="10">
        <v>113772.69360486025</v>
      </c>
      <c r="I24" s="10">
        <v>138783.60693108509</v>
      </c>
      <c r="J24" s="10">
        <v>131519.35191413207</v>
      </c>
      <c r="K24" s="10">
        <v>66774.088801935955</v>
      </c>
      <c r="L24" s="10">
        <v>127269.08941972826</v>
      </c>
      <c r="M24" s="10">
        <v>159170.26886421896</v>
      </c>
      <c r="N24" s="10">
        <v>146888.93341658518</v>
      </c>
      <c r="O24" s="10">
        <v>266377.49127003632</v>
      </c>
      <c r="P24" s="11">
        <v>51274.511080731871</v>
      </c>
      <c r="Q24" s="11">
        <v>48974.755272648988</v>
      </c>
      <c r="R24" s="11">
        <v>192643.07229647617</v>
      </c>
      <c r="S24" s="11">
        <v>269349.15287122549</v>
      </c>
      <c r="T24" s="11">
        <v>83993.606575924627</v>
      </c>
      <c r="U24" s="20">
        <v>1576143</v>
      </c>
      <c r="V24" s="20">
        <v>1332248.9566239973</v>
      </c>
      <c r="W24" s="17">
        <v>1457569.3413169531</v>
      </c>
      <c r="X24" s="17">
        <v>1346394.3690013932</v>
      </c>
      <c r="Y24" s="17">
        <v>1299322.9410826454</v>
      </c>
      <c r="Z24" s="17">
        <v>1255671.0531883663</v>
      </c>
      <c r="AA24" s="17">
        <v>1304322.2328811889</v>
      </c>
      <c r="AB24" s="17">
        <v>1302051.9999999998</v>
      </c>
      <c r="AC24" s="17">
        <v>1201835.4525543668</v>
      </c>
      <c r="AD24" s="17">
        <v>1545625.4188511723</v>
      </c>
      <c r="AE24" s="17">
        <v>1606797.4035171755</v>
      </c>
      <c r="AF24" s="17">
        <v>1657859.2690711953</v>
      </c>
      <c r="AG24" s="17">
        <v>1948351.1891976723</v>
      </c>
      <c r="AH24" s="17">
        <v>1659198.942821194</v>
      </c>
      <c r="AI24" s="17">
        <v>1166146.0888311325</v>
      </c>
      <c r="AJ24" s="17">
        <v>1433560.9312176874</v>
      </c>
      <c r="AK24" s="17">
        <v>1850877.6567244157</v>
      </c>
      <c r="AL24" s="17">
        <v>1994781.0767926748</v>
      </c>
      <c r="AM24" s="17">
        <v>1741893.4860583625</v>
      </c>
      <c r="AN24" s="18">
        <f t="shared" si="14"/>
        <v>-2.776871509326706E-3</v>
      </c>
      <c r="AO24" s="18">
        <f t="shared" si="0"/>
        <v>-2.1681820114881623E-3</v>
      </c>
      <c r="AP24" s="18">
        <f t="shared" si="1"/>
        <v>4.2952433250046385E-3</v>
      </c>
      <c r="AQ24" s="18">
        <f t="shared" si="2"/>
        <v>4.9853994038148386E-2</v>
      </c>
      <c r="AR24" s="18">
        <f t="shared" si="3"/>
        <v>-1.3384235443714365E-2</v>
      </c>
      <c r="AS24" s="18">
        <f t="shared" si="4"/>
        <v>-3.948522928559739E-3</v>
      </c>
      <c r="AT24" s="18">
        <f t="shared" si="5"/>
        <v>1.936093177241105E-2</v>
      </c>
      <c r="AU24" s="18">
        <f t="shared" si="6"/>
        <v>2.8437037056203707E-3</v>
      </c>
      <c r="AV24" s="18">
        <f t="shared" si="7"/>
        <v>-6.6230092062587453E-2</v>
      </c>
      <c r="AW24" s="18">
        <f t="shared" si="8"/>
        <v>3.6004694320931896E-2</v>
      </c>
      <c r="AX24" s="18">
        <f t="shared" si="9"/>
        <v>1.6802836686119149E-2</v>
      </c>
      <c r="AY24" s="18">
        <f t="shared" si="10"/>
        <v>-2.0618112803298172E-2</v>
      </c>
      <c r="AZ24" s="18">
        <f t="shared" si="11"/>
        <v>8.5154437056925048E-2</v>
      </c>
      <c r="BA24" s="18">
        <f t="shared" si="12"/>
        <v>-0.11657664156494862</v>
      </c>
      <c r="BB24" s="18">
        <f t="shared" si="13"/>
        <v>-9.8061912109814742E-3</v>
      </c>
      <c r="BC24" s="18">
        <f>((R24/AK24)-1)-((Q24/AJ24)-1)</f>
        <v>6.9919003789132184E-2</v>
      </c>
      <c r="BD24" s="18">
        <f>((S24/AL24)-1)-((R24/AK24)-1)</f>
        <v>3.0944911026631772E-2</v>
      </c>
      <c r="BE24" s="18">
        <f>((T24/AM24)-1)-((S24/AL24)-1)</f>
        <v>-8.6807209515716521E-2</v>
      </c>
      <c r="BF24" s="19">
        <f t="shared" si="28"/>
        <v>6</v>
      </c>
      <c r="BG24" s="19">
        <f t="shared" si="15"/>
        <v>15</v>
      </c>
      <c r="BH24" s="19">
        <f t="shared" si="16"/>
        <v>8</v>
      </c>
      <c r="BI24" s="19">
        <f t="shared" si="17"/>
        <v>2</v>
      </c>
      <c r="BJ24" s="19">
        <f t="shared" si="18"/>
        <v>27</v>
      </c>
      <c r="BK24" s="19">
        <f t="shared" si="19"/>
        <v>20</v>
      </c>
      <c r="BL24" s="19">
        <f t="shared" si="20"/>
        <v>7</v>
      </c>
      <c r="BM24" s="19">
        <f t="shared" si="21"/>
        <v>13</v>
      </c>
      <c r="BN24" s="19">
        <f t="shared" si="22"/>
        <v>31</v>
      </c>
      <c r="BO24" s="19">
        <f t="shared" si="23"/>
        <v>2</v>
      </c>
      <c r="BP24" s="19">
        <f t="shared" si="24"/>
        <v>5</v>
      </c>
      <c r="BQ24" s="19">
        <f t="shared" si="25"/>
        <v>30</v>
      </c>
      <c r="BR24" s="19">
        <f t="shared" si="26"/>
        <v>1</v>
      </c>
      <c r="BS24" s="19">
        <f t="shared" si="27"/>
        <v>32</v>
      </c>
      <c r="BT24" s="19">
        <f t="shared" si="27"/>
        <v>16</v>
      </c>
      <c r="BU24" s="19">
        <f t="shared" si="27"/>
        <v>3</v>
      </c>
      <c r="BV24" s="19">
        <f t="shared" si="27"/>
        <v>3</v>
      </c>
      <c r="BW24" s="19">
        <f t="shared" si="27"/>
        <v>32</v>
      </c>
    </row>
    <row r="25" spans="1:75" x14ac:dyDescent="0.15">
      <c r="A25" s="15" t="s">
        <v>14</v>
      </c>
      <c r="B25" s="10">
        <v>467443.00000000006</v>
      </c>
      <c r="C25" s="10">
        <v>464755</v>
      </c>
      <c r="D25" s="10">
        <v>734330.43801004684</v>
      </c>
      <c r="E25" s="10">
        <v>540789.78866426821</v>
      </c>
      <c r="F25" s="10">
        <v>578169.53299429663</v>
      </c>
      <c r="G25" s="10">
        <v>240990.99999999997</v>
      </c>
      <c r="H25" s="10">
        <v>284217.46194236359</v>
      </c>
      <c r="I25" s="10">
        <v>404797.72385640099</v>
      </c>
      <c r="J25" s="10">
        <v>644492.38700491737</v>
      </c>
      <c r="K25" s="10">
        <v>743631.9249083387</v>
      </c>
      <c r="L25" s="10">
        <v>745570.73196851567</v>
      </c>
      <c r="M25" s="10">
        <v>829724.94772968581</v>
      </c>
      <c r="N25" s="10">
        <v>845485.37106444605</v>
      </c>
      <c r="O25" s="10">
        <v>942225.69141696021</v>
      </c>
      <c r="P25" s="11">
        <v>352412.97275707428</v>
      </c>
      <c r="Q25" s="11">
        <v>600430.26178215072</v>
      </c>
      <c r="R25" s="11">
        <v>808330.93541765865</v>
      </c>
      <c r="S25" s="11">
        <v>882751.43604783912</v>
      </c>
      <c r="T25" s="11">
        <v>966713.29042781144</v>
      </c>
      <c r="U25" s="20">
        <v>957064.00000000012</v>
      </c>
      <c r="V25" s="20">
        <v>1117452</v>
      </c>
      <c r="W25" s="17">
        <v>1989042.8800172145</v>
      </c>
      <c r="X25" s="17">
        <v>1749616.7221249929</v>
      </c>
      <c r="Y25" s="17">
        <v>1892559.136756778</v>
      </c>
      <c r="Z25" s="17">
        <v>1935260</v>
      </c>
      <c r="AA25" s="17">
        <v>1564373.9999999995</v>
      </c>
      <c r="AB25" s="17">
        <v>2097503.9074052125</v>
      </c>
      <c r="AC25" s="17">
        <v>2214102.5901864232</v>
      </c>
      <c r="AD25" s="17">
        <v>2492696.193451779</v>
      </c>
      <c r="AE25" s="17">
        <v>2626754.5426340159</v>
      </c>
      <c r="AF25" s="17">
        <v>2908645.6534047639</v>
      </c>
      <c r="AG25" s="17">
        <v>2922272.2659115042</v>
      </c>
      <c r="AH25" s="17">
        <v>3073656.4048079411</v>
      </c>
      <c r="AI25" s="17">
        <v>1353065.8771885396</v>
      </c>
      <c r="AJ25" s="17">
        <v>2478726.6405614614</v>
      </c>
      <c r="AK25" s="17">
        <v>2648514.1405676678</v>
      </c>
      <c r="AL25" s="17">
        <v>2771603.0802800995</v>
      </c>
      <c r="AM25" s="17">
        <v>2702317.1305008549</v>
      </c>
      <c r="AN25" s="18">
        <f t="shared" si="14"/>
        <v>-7.2507515428731462E-2</v>
      </c>
      <c r="AO25" s="18">
        <f t="shared" si="0"/>
        <v>-4.6718170879284426E-2</v>
      </c>
      <c r="AP25" s="18">
        <f t="shared" si="1"/>
        <v>-6.009740460898394E-2</v>
      </c>
      <c r="AQ25" s="18">
        <f t="shared" si="2"/>
        <v>-3.5942804866159195E-3</v>
      </c>
      <c r="AR25" s="18">
        <f t="shared" si="3"/>
        <v>-0.18096973139836203</v>
      </c>
      <c r="AS25" s="18">
        <f t="shared" si="4"/>
        <v>5.7154854167254854E-2</v>
      </c>
      <c r="AT25" s="18">
        <f t="shared" si="5"/>
        <v>1.1308937655641449E-2</v>
      </c>
      <c r="AU25" s="18">
        <f t="shared" si="6"/>
        <v>9.8094939049801266E-2</v>
      </c>
      <c r="AV25" s="18">
        <f t="shared" si="7"/>
        <v>7.2391801496484165E-3</v>
      </c>
      <c r="AW25" s="18">
        <f t="shared" si="8"/>
        <v>-1.4487101740864206E-2</v>
      </c>
      <c r="AX25" s="18">
        <f t="shared" si="9"/>
        <v>1.4243824624431412E-3</v>
      </c>
      <c r="AY25" s="18">
        <f t="shared" si="10"/>
        <v>4.0630279471035591E-3</v>
      </c>
      <c r="AZ25" s="18">
        <f t="shared" si="11"/>
        <v>1.722416298544438E-2</v>
      </c>
      <c r="BA25" s="18">
        <f t="shared" si="12"/>
        <v>-4.6093655298036662E-2</v>
      </c>
      <c r="BB25" s="18">
        <f t="shared" si="13"/>
        <v>-1.8221796025756465E-2</v>
      </c>
      <c r="BC25" s="18">
        <f>((R25/AK25)-1)-((Q25/AJ25)-1)</f>
        <v>6.296831717789908E-2</v>
      </c>
      <c r="BD25" s="18">
        <f>((S25/AL25)-1)-((R25/AK25)-1)</f>
        <v>1.3296835714716404E-2</v>
      </c>
      <c r="BE25" s="18">
        <f>((T25/AM25)-1)-((S25/AL25)-1)</f>
        <v>3.92364480721209E-2</v>
      </c>
      <c r="BF25" s="19">
        <f t="shared" si="28"/>
        <v>28</v>
      </c>
      <c r="BG25" s="19">
        <f t="shared" si="15"/>
        <v>28</v>
      </c>
      <c r="BH25" s="19">
        <f t="shared" si="16"/>
        <v>29</v>
      </c>
      <c r="BI25" s="19">
        <f t="shared" si="17"/>
        <v>15</v>
      </c>
      <c r="BJ25" s="19">
        <f t="shared" si="18"/>
        <v>32</v>
      </c>
      <c r="BK25" s="19">
        <f t="shared" si="19"/>
        <v>1</v>
      </c>
      <c r="BL25" s="19">
        <f t="shared" si="20"/>
        <v>10</v>
      </c>
      <c r="BM25" s="19">
        <f t="shared" si="21"/>
        <v>1</v>
      </c>
      <c r="BN25" s="19">
        <f t="shared" si="22"/>
        <v>10</v>
      </c>
      <c r="BO25" s="19">
        <f t="shared" si="23"/>
        <v>28</v>
      </c>
      <c r="BP25" s="19">
        <f t="shared" si="24"/>
        <v>18</v>
      </c>
      <c r="BQ25" s="19">
        <f t="shared" si="25"/>
        <v>10</v>
      </c>
      <c r="BR25" s="19">
        <f t="shared" si="26"/>
        <v>9</v>
      </c>
      <c r="BS25" s="19">
        <f t="shared" si="27"/>
        <v>29</v>
      </c>
      <c r="BT25" s="19">
        <f t="shared" si="27"/>
        <v>21</v>
      </c>
      <c r="BU25" s="19">
        <f t="shared" si="27"/>
        <v>4</v>
      </c>
      <c r="BV25" s="19">
        <f t="shared" si="27"/>
        <v>6</v>
      </c>
      <c r="BW25" s="19">
        <f t="shared" si="27"/>
        <v>5</v>
      </c>
    </row>
    <row r="26" spans="1:75" x14ac:dyDescent="0.15">
      <c r="A26" s="15" t="s">
        <v>15</v>
      </c>
      <c r="B26" s="10">
        <v>310356</v>
      </c>
      <c r="C26" s="10">
        <v>374805.1921785429</v>
      </c>
      <c r="D26" s="10">
        <v>391321.24785174482</v>
      </c>
      <c r="E26" s="10">
        <v>264209.942175075</v>
      </c>
      <c r="F26" s="10">
        <v>219433.15254664986</v>
      </c>
      <c r="G26" s="10">
        <v>160192</v>
      </c>
      <c r="H26" s="10">
        <v>212886.05064334857</v>
      </c>
      <c r="I26" s="10">
        <v>335815.66038677213</v>
      </c>
      <c r="J26" s="10">
        <v>414894.92083056422</v>
      </c>
      <c r="K26" s="10">
        <v>337403.93239936209</v>
      </c>
      <c r="L26" s="10">
        <v>401821.09647348837</v>
      </c>
      <c r="M26" s="10">
        <v>496231.22866755142</v>
      </c>
      <c r="N26" s="10">
        <v>523214.43046145514</v>
      </c>
      <c r="O26" s="10">
        <v>496311.8736246925</v>
      </c>
      <c r="P26" s="11">
        <v>202997.80973076241</v>
      </c>
      <c r="Q26" s="11">
        <v>388195.53678502538</v>
      </c>
      <c r="R26" s="11">
        <v>623833.84141093923</v>
      </c>
      <c r="S26" s="11">
        <v>702373.74553228659</v>
      </c>
      <c r="T26" s="11">
        <v>560241.99173421948</v>
      </c>
      <c r="U26" s="20">
        <v>1776838.9999999998</v>
      </c>
      <c r="V26" s="20">
        <v>2189569.9892131328</v>
      </c>
      <c r="W26" s="17">
        <v>2229963.7235822738</v>
      </c>
      <c r="X26" s="17">
        <v>1903941.0566236167</v>
      </c>
      <c r="Y26" s="17">
        <v>1687135.1951220818</v>
      </c>
      <c r="Z26" s="17">
        <v>1621573</v>
      </c>
      <c r="AA26" s="17">
        <v>1744073.9833569641</v>
      </c>
      <c r="AB26" s="17">
        <v>1908022.7903756229</v>
      </c>
      <c r="AC26" s="17">
        <v>2091330.468091141</v>
      </c>
      <c r="AD26" s="17">
        <v>2312123.6178305596</v>
      </c>
      <c r="AE26" s="17">
        <v>2640514.9248349257</v>
      </c>
      <c r="AF26" s="17">
        <v>3002352.954411963</v>
      </c>
      <c r="AG26" s="17">
        <v>3170533.333034928</v>
      </c>
      <c r="AH26" s="17">
        <v>3222964.3047627872</v>
      </c>
      <c r="AI26" s="17">
        <v>1271653.2717349189</v>
      </c>
      <c r="AJ26" s="17">
        <v>2331510.7508405577</v>
      </c>
      <c r="AK26" s="17">
        <v>3372454.9838633137</v>
      </c>
      <c r="AL26" s="17">
        <v>4031507.7756197574</v>
      </c>
      <c r="AM26" s="17">
        <v>3994777.3271032888</v>
      </c>
      <c r="AN26" s="18">
        <f t="shared" si="14"/>
        <v>-3.4899509358269354E-3</v>
      </c>
      <c r="AO26" s="18">
        <f t="shared" si="0"/>
        <v>4.3057004545026256E-3</v>
      </c>
      <c r="AP26" s="18">
        <f t="shared" si="1"/>
        <v>-3.671321294081531E-2</v>
      </c>
      <c r="AQ26" s="18">
        <f t="shared" si="2"/>
        <v>-8.70744414345892E-3</v>
      </c>
      <c r="AR26" s="18">
        <f t="shared" si="3"/>
        <v>-3.1274549122324191E-2</v>
      </c>
      <c r="AS26" s="18">
        <f t="shared" si="4"/>
        <v>2.3274482834920285E-2</v>
      </c>
      <c r="AT26" s="18">
        <f t="shared" si="5"/>
        <v>5.3939401102067297E-2</v>
      </c>
      <c r="AU26" s="18">
        <f t="shared" si="6"/>
        <v>2.2386112231552957E-2</v>
      </c>
      <c r="AV26" s="18">
        <f t="shared" si="7"/>
        <v>-5.2459870384317986E-2</v>
      </c>
      <c r="AW26" s="18">
        <f t="shared" si="8"/>
        <v>6.2471249648916594E-3</v>
      </c>
      <c r="AX26" s="18">
        <f t="shared" si="9"/>
        <v>1.3105497434646951E-2</v>
      </c>
      <c r="AY26" s="18">
        <f t="shared" si="10"/>
        <v>-2.5667032939757917E-4</v>
      </c>
      <c r="AZ26" s="18">
        <f t="shared" si="11"/>
        <v>-1.1031748334086711E-2</v>
      </c>
      <c r="BA26" s="18">
        <f t="shared" si="12"/>
        <v>5.6406284533083717E-3</v>
      </c>
      <c r="BB26" s="18">
        <f t="shared" si="13"/>
        <v>6.8665830735683553E-3</v>
      </c>
      <c r="BC26" s="18">
        <f>((R26/AK26)-1)-((Q26/AJ26)-1)</f>
        <v>1.8479575868492915E-2</v>
      </c>
      <c r="BD26" s="18">
        <f>((S26/AL26)-1)-((R26/AK26)-1)</f>
        <v>-1.0758039076592119E-2</v>
      </c>
      <c r="BE26" s="18">
        <f>((T26/AM26)-1)-((S26/AL26)-1)</f>
        <v>-3.3977496941914764E-2</v>
      </c>
      <c r="BF26" s="19">
        <f t="shared" si="28"/>
        <v>8</v>
      </c>
      <c r="BG26" s="19">
        <f t="shared" si="15"/>
        <v>9</v>
      </c>
      <c r="BH26" s="19">
        <f t="shared" si="16"/>
        <v>25</v>
      </c>
      <c r="BI26" s="19">
        <f t="shared" si="17"/>
        <v>21</v>
      </c>
      <c r="BJ26" s="19">
        <f t="shared" si="18"/>
        <v>29</v>
      </c>
      <c r="BK26" s="19">
        <f t="shared" si="19"/>
        <v>3</v>
      </c>
      <c r="BL26" s="19">
        <f t="shared" si="20"/>
        <v>2</v>
      </c>
      <c r="BM26" s="19">
        <f t="shared" si="21"/>
        <v>6</v>
      </c>
      <c r="BN26" s="19">
        <f t="shared" si="22"/>
        <v>30</v>
      </c>
      <c r="BO26" s="19">
        <f t="shared" si="23"/>
        <v>13</v>
      </c>
      <c r="BP26" s="19">
        <f t="shared" si="24"/>
        <v>7</v>
      </c>
      <c r="BQ26" s="19">
        <f t="shared" si="25"/>
        <v>18</v>
      </c>
      <c r="BR26" s="19">
        <f t="shared" si="26"/>
        <v>29</v>
      </c>
      <c r="BS26" s="19">
        <f t="shared" si="27"/>
        <v>15</v>
      </c>
      <c r="BT26" s="19">
        <f t="shared" si="27"/>
        <v>5</v>
      </c>
      <c r="BU26" s="19">
        <f t="shared" si="27"/>
        <v>15</v>
      </c>
      <c r="BV26" s="19">
        <f t="shared" si="27"/>
        <v>23</v>
      </c>
      <c r="BW26" s="19">
        <f t="shared" si="27"/>
        <v>29</v>
      </c>
    </row>
    <row r="27" spans="1:75" x14ac:dyDescent="0.15">
      <c r="A27" s="15" t="s">
        <v>16</v>
      </c>
      <c r="B27" s="10">
        <v>254939.00000000003</v>
      </c>
      <c r="C27" s="10">
        <v>198244.15278913363</v>
      </c>
      <c r="D27" s="10">
        <v>165255.67661262589</v>
      </c>
      <c r="E27" s="10">
        <v>202333.00000000006</v>
      </c>
      <c r="F27" s="10">
        <v>146405</v>
      </c>
      <c r="G27" s="10">
        <v>170439.00000000006</v>
      </c>
      <c r="H27" s="10">
        <v>159652.85650765154</v>
      </c>
      <c r="I27" s="10">
        <v>202700.64800867435</v>
      </c>
      <c r="J27" s="10">
        <v>131344.45383985835</v>
      </c>
      <c r="K27" s="10">
        <v>166456.82525088848</v>
      </c>
      <c r="L27" s="10">
        <v>171381.71365809796</v>
      </c>
      <c r="M27" s="10">
        <v>206624.71602762415</v>
      </c>
      <c r="N27" s="10">
        <v>267767.56153198599</v>
      </c>
      <c r="O27" s="10">
        <v>271519.06064544281</v>
      </c>
      <c r="P27" s="11">
        <v>109800.15046490732</v>
      </c>
      <c r="Q27" s="11">
        <v>143940.16203662337</v>
      </c>
      <c r="R27" s="11">
        <v>287691.92672782578</v>
      </c>
      <c r="S27" s="11">
        <v>287589.46183497063</v>
      </c>
      <c r="T27" s="11">
        <v>333132.29441537464</v>
      </c>
      <c r="U27" s="20">
        <v>2292861.0000000005</v>
      </c>
      <c r="V27" s="20">
        <v>2445732.1645418652</v>
      </c>
      <c r="W27" s="17">
        <v>2734040.9999999991</v>
      </c>
      <c r="X27" s="17">
        <v>2431570.0000000005</v>
      </c>
      <c r="Y27" s="17">
        <v>2597092.1875</v>
      </c>
      <c r="Z27" s="17">
        <v>2672394.0000000005</v>
      </c>
      <c r="AA27" s="17">
        <v>2524344.7518152273</v>
      </c>
      <c r="AB27" s="17">
        <v>3022774</v>
      </c>
      <c r="AC27" s="17">
        <v>3083266.0511239083</v>
      </c>
      <c r="AD27" s="17">
        <v>3361082.8089586422</v>
      </c>
      <c r="AE27" s="17">
        <v>3139445.2617396163</v>
      </c>
      <c r="AF27" s="17">
        <v>3353474.582598689</v>
      </c>
      <c r="AG27" s="17">
        <v>3566497.9298831755</v>
      </c>
      <c r="AH27" s="17">
        <v>3666037.8814158109</v>
      </c>
      <c r="AI27" s="17">
        <v>1598485.9369127639</v>
      </c>
      <c r="AJ27" s="17">
        <v>2532216.7622619476</v>
      </c>
      <c r="AK27" s="17">
        <v>3491683.718670039</v>
      </c>
      <c r="AL27" s="17">
        <v>3577716.9857135341</v>
      </c>
      <c r="AM27" s="17">
        <v>3890645.4938178123</v>
      </c>
      <c r="AN27" s="18">
        <f t="shared" si="14"/>
        <v>-3.0130981661318779E-2</v>
      </c>
      <c r="AO27" s="18">
        <f t="shared" si="0"/>
        <v>-2.0613435353129872E-2</v>
      </c>
      <c r="AP27" s="18">
        <f t="shared" si="1"/>
        <v>2.2767102462938893E-2</v>
      </c>
      <c r="AQ27" s="18">
        <f t="shared" si="2"/>
        <v>-2.683818533912441E-2</v>
      </c>
      <c r="AR27" s="18">
        <f t="shared" si="3"/>
        <v>7.4049845860844066E-3</v>
      </c>
      <c r="AS27" s="18">
        <f t="shared" si="4"/>
        <v>-5.3238008288647443E-4</v>
      </c>
      <c r="AT27" s="18">
        <f t="shared" si="5"/>
        <v>3.8125578954258943E-3</v>
      </c>
      <c r="AU27" s="18">
        <f t="shared" si="6"/>
        <v>-2.4458693560195366E-2</v>
      </c>
      <c r="AV27" s="18">
        <f t="shared" si="7"/>
        <v>6.9256309128217231E-3</v>
      </c>
      <c r="AW27" s="18">
        <f t="shared" si="8"/>
        <v>5.0650461456627216E-3</v>
      </c>
      <c r="AX27" s="18">
        <f t="shared" si="9"/>
        <v>7.0253053318013459E-3</v>
      </c>
      <c r="AY27" s="18">
        <f t="shared" si="10"/>
        <v>1.3463455970177174E-2</v>
      </c>
      <c r="AZ27" s="18">
        <f t="shared" si="11"/>
        <v>-1.0152153751524784E-3</v>
      </c>
      <c r="BA27" s="18">
        <f t="shared" si="12"/>
        <v>-5.3732590461131879E-3</v>
      </c>
      <c r="BB27" s="18">
        <f t="shared" si="13"/>
        <v>-1.1846555848080698E-2</v>
      </c>
      <c r="BC27" s="18">
        <f>((R27/AK27)-1)-((Q27/AJ27)-1)</f>
        <v>2.5549927947768669E-2</v>
      </c>
      <c r="BD27" s="18">
        <f>((S27/AL27)-1)-((R27/AK27)-1)</f>
        <v>-2.0099532908240958E-3</v>
      </c>
      <c r="BE27" s="18">
        <f>((T27/AM27)-1)-((S27/AL27)-1)</f>
        <v>5.2404002467683064E-3</v>
      </c>
      <c r="BF27" s="19">
        <f t="shared" si="28"/>
        <v>21</v>
      </c>
      <c r="BG27" s="19">
        <f t="shared" si="15"/>
        <v>25</v>
      </c>
      <c r="BH27" s="19">
        <f t="shared" si="16"/>
        <v>4</v>
      </c>
      <c r="BI27" s="19">
        <f t="shared" si="17"/>
        <v>25</v>
      </c>
      <c r="BJ27" s="19">
        <f t="shared" si="18"/>
        <v>6</v>
      </c>
      <c r="BK27" s="19">
        <f t="shared" si="19"/>
        <v>16</v>
      </c>
      <c r="BL27" s="19">
        <f t="shared" si="20"/>
        <v>17</v>
      </c>
      <c r="BM27" s="19">
        <f t="shared" si="21"/>
        <v>29</v>
      </c>
      <c r="BN27" s="19">
        <f t="shared" si="22"/>
        <v>11</v>
      </c>
      <c r="BO27" s="19">
        <f t="shared" si="23"/>
        <v>14</v>
      </c>
      <c r="BP27" s="19">
        <f t="shared" si="24"/>
        <v>11</v>
      </c>
      <c r="BQ27" s="19">
        <f t="shared" si="25"/>
        <v>5</v>
      </c>
      <c r="BR27" s="19">
        <f t="shared" si="26"/>
        <v>24</v>
      </c>
      <c r="BS27" s="19">
        <f t="shared" si="27"/>
        <v>21</v>
      </c>
      <c r="BT27" s="19">
        <f t="shared" si="27"/>
        <v>18</v>
      </c>
      <c r="BU27" s="19">
        <f t="shared" si="27"/>
        <v>9</v>
      </c>
      <c r="BV27" s="19">
        <f t="shared" si="27"/>
        <v>16</v>
      </c>
      <c r="BW27" s="19">
        <f t="shared" si="27"/>
        <v>16</v>
      </c>
    </row>
    <row r="28" spans="1:75" x14ac:dyDescent="0.15">
      <c r="A28" s="15" t="s">
        <v>17</v>
      </c>
      <c r="B28" s="10">
        <v>222492.99999999997</v>
      </c>
      <c r="C28" s="10">
        <v>263213.46950044244</v>
      </c>
      <c r="D28" s="10">
        <v>260550.46808640211</v>
      </c>
      <c r="E28" s="10">
        <v>231895.00000000003</v>
      </c>
      <c r="F28" s="10">
        <v>252503.26480000006</v>
      </c>
      <c r="G28" s="10">
        <v>281862.00000000006</v>
      </c>
      <c r="H28" s="10">
        <v>301784.99679999991</v>
      </c>
      <c r="I28" s="10">
        <v>400815.05378443882</v>
      </c>
      <c r="J28" s="10">
        <v>400652.02593390574</v>
      </c>
      <c r="K28" s="10">
        <v>494008.50767475937</v>
      </c>
      <c r="L28" s="10">
        <v>652626.98418876459</v>
      </c>
      <c r="M28" s="10">
        <v>654368</v>
      </c>
      <c r="N28" s="10">
        <v>781107</v>
      </c>
      <c r="O28" s="10">
        <v>791148</v>
      </c>
      <c r="P28" s="11">
        <v>206569</v>
      </c>
      <c r="Q28" s="11">
        <v>208787</v>
      </c>
      <c r="R28" s="11">
        <v>511529</v>
      </c>
      <c r="S28" s="11">
        <v>782567.20970794884</v>
      </c>
      <c r="T28" s="11">
        <v>850340.28600375424</v>
      </c>
      <c r="U28" s="20">
        <v>2009199.9999999998</v>
      </c>
      <c r="V28" s="20">
        <v>2057898.666700847</v>
      </c>
      <c r="W28" s="17">
        <v>2311134.7845482719</v>
      </c>
      <c r="X28" s="17">
        <v>2111407.0000000005</v>
      </c>
      <c r="Y28" s="17">
        <v>2294254</v>
      </c>
      <c r="Z28" s="17">
        <v>2480977.1527999998</v>
      </c>
      <c r="AA28" s="17">
        <v>2854942.9999999995</v>
      </c>
      <c r="AB28" s="17">
        <v>3436312.9999999995</v>
      </c>
      <c r="AC28" s="17">
        <v>3508822.610033107</v>
      </c>
      <c r="AD28" s="17">
        <v>3735518.3792225989</v>
      </c>
      <c r="AE28" s="17">
        <v>4237701.9304376831</v>
      </c>
      <c r="AF28" s="17">
        <v>5398433</v>
      </c>
      <c r="AG28" s="17">
        <v>6240233</v>
      </c>
      <c r="AH28" s="17">
        <v>6608202</v>
      </c>
      <c r="AI28" s="17">
        <v>1996146</v>
      </c>
      <c r="AJ28" s="17">
        <v>2613143</v>
      </c>
      <c r="AK28" s="17">
        <v>5190303</v>
      </c>
      <c r="AL28" s="17">
        <v>7009161.0294223074</v>
      </c>
      <c r="AM28" s="17">
        <v>7215420.7713602232</v>
      </c>
      <c r="AN28" s="18">
        <f t="shared" si="14"/>
        <v>1.7166889942155206E-2</v>
      </c>
      <c r="AO28" s="18">
        <f t="shared" si="0"/>
        <v>-1.516697073357165E-2</v>
      </c>
      <c r="AP28" s="18">
        <f t="shared" si="1"/>
        <v>-2.9074219922449185E-3</v>
      </c>
      <c r="AQ28" s="18">
        <f t="shared" si="2"/>
        <v>2.2937771398157114E-4</v>
      </c>
      <c r="AR28" s="18">
        <f t="shared" si="3"/>
        <v>3.5502844760681995E-3</v>
      </c>
      <c r="AS28" s="18">
        <f t="shared" si="4"/>
        <v>-7.9031313831912087E-3</v>
      </c>
      <c r="AT28" s="18">
        <f t="shared" si="5"/>
        <v>1.0934882803301238E-2</v>
      </c>
      <c r="AU28" s="18">
        <f t="shared" si="6"/>
        <v>-2.4568419927866181E-3</v>
      </c>
      <c r="AV28" s="18">
        <f t="shared" si="7"/>
        <v>1.8062128144108014E-2</v>
      </c>
      <c r="AW28" s="18">
        <f t="shared" si="8"/>
        <v>2.1758622552341289E-2</v>
      </c>
      <c r="AX28" s="18">
        <f t="shared" si="9"/>
        <v>-3.2790494935188375E-2</v>
      </c>
      <c r="AY28" s="18">
        <f t="shared" si="10"/>
        <v>3.958296036308484E-3</v>
      </c>
      <c r="AZ28" s="18">
        <f t="shared" si="11"/>
        <v>-5.4506027901486398E-3</v>
      </c>
      <c r="BA28" s="18">
        <f t="shared" si="12"/>
        <v>-1.6238213637048249E-2</v>
      </c>
      <c r="BB28" s="18">
        <f t="shared" si="13"/>
        <v>-2.3585109647107805E-2</v>
      </c>
      <c r="BC28" s="18">
        <f>((R28/AK28)-1)-((Q28/AJ28)-1)</f>
        <v>1.8655943334924041E-2</v>
      </c>
      <c r="BD28" s="18">
        <f>((S28/AL28)-1)-((R28/AK28)-1)</f>
        <v>1.3094451113341399E-2</v>
      </c>
      <c r="BE28" s="18">
        <f>((T28/AM28)-1)-((S28/AL28)-1)</f>
        <v>6.2012102806204839E-3</v>
      </c>
      <c r="BF28" s="19">
        <f t="shared" si="28"/>
        <v>3</v>
      </c>
      <c r="BG28" s="19">
        <f t="shared" si="15"/>
        <v>22</v>
      </c>
      <c r="BH28" s="19">
        <f t="shared" si="16"/>
        <v>11</v>
      </c>
      <c r="BI28" s="19">
        <f t="shared" si="17"/>
        <v>11</v>
      </c>
      <c r="BJ28" s="19">
        <f t="shared" si="18"/>
        <v>10</v>
      </c>
      <c r="BK28" s="19">
        <f t="shared" si="19"/>
        <v>24</v>
      </c>
      <c r="BL28" s="19">
        <f t="shared" si="20"/>
        <v>12</v>
      </c>
      <c r="BM28" s="19">
        <f t="shared" si="21"/>
        <v>23</v>
      </c>
      <c r="BN28" s="19">
        <f t="shared" si="22"/>
        <v>6</v>
      </c>
      <c r="BO28" s="19">
        <f t="shared" si="23"/>
        <v>5</v>
      </c>
      <c r="BP28" s="19">
        <f t="shared" si="24"/>
        <v>31</v>
      </c>
      <c r="BQ28" s="19">
        <f t="shared" si="25"/>
        <v>11</v>
      </c>
      <c r="BR28" s="19">
        <f t="shared" si="26"/>
        <v>28</v>
      </c>
      <c r="BS28" s="19">
        <f t="shared" si="27"/>
        <v>23</v>
      </c>
      <c r="BT28" s="19">
        <f t="shared" si="27"/>
        <v>24</v>
      </c>
      <c r="BU28" s="19">
        <f t="shared" si="27"/>
        <v>14</v>
      </c>
      <c r="BV28" s="19">
        <f t="shared" si="27"/>
        <v>7</v>
      </c>
      <c r="BW28" s="19">
        <f t="shared" si="27"/>
        <v>15</v>
      </c>
    </row>
    <row r="29" spans="1:75" x14ac:dyDescent="0.15">
      <c r="A29" s="15" t="s">
        <v>18</v>
      </c>
      <c r="B29" s="10">
        <v>82819.999999999985</v>
      </c>
      <c r="C29" s="10">
        <v>105240.83334187977</v>
      </c>
      <c r="D29" s="10">
        <v>68902.999999999985</v>
      </c>
      <c r="E29" s="10">
        <v>50730.999999999993</v>
      </c>
      <c r="F29" s="10">
        <v>56667.000000000015</v>
      </c>
      <c r="G29" s="10">
        <v>68029</v>
      </c>
      <c r="H29" s="10">
        <v>80977</v>
      </c>
      <c r="I29" s="10">
        <v>100275.77979613461</v>
      </c>
      <c r="J29" s="10">
        <v>95214.158259958349</v>
      </c>
      <c r="K29" s="10">
        <v>91485.739659298997</v>
      </c>
      <c r="L29" s="10">
        <v>85290.26584942115</v>
      </c>
      <c r="M29" s="10">
        <v>108496.36037817609</v>
      </c>
      <c r="N29" s="10">
        <v>109707.28220046138</v>
      </c>
      <c r="O29" s="10">
        <v>98301.194104569731</v>
      </c>
      <c r="P29" s="11">
        <v>38306.618114321274</v>
      </c>
      <c r="Q29" s="11">
        <v>119018.37104550576</v>
      </c>
      <c r="R29" s="11">
        <v>197044.15505219193</v>
      </c>
      <c r="S29" s="11">
        <v>186498.09017898462</v>
      </c>
      <c r="T29" s="11">
        <v>168147.75789062169</v>
      </c>
      <c r="U29" s="20">
        <v>1015867.9999999999</v>
      </c>
      <c r="V29" s="20">
        <v>1432593.4411727134</v>
      </c>
      <c r="W29" s="17">
        <v>1226629.0000000002</v>
      </c>
      <c r="X29" s="17">
        <v>1120019</v>
      </c>
      <c r="Y29" s="17">
        <v>1252577.0000000002</v>
      </c>
      <c r="Z29" s="17">
        <v>1361402</v>
      </c>
      <c r="AA29" s="17">
        <v>1513352</v>
      </c>
      <c r="AB29" s="17">
        <v>1741290.9733792443</v>
      </c>
      <c r="AC29" s="17">
        <v>1685639.6142148923</v>
      </c>
      <c r="AD29" s="17">
        <v>1952866.2292405395</v>
      </c>
      <c r="AE29" s="17">
        <v>2177298.1270886566</v>
      </c>
      <c r="AF29" s="17">
        <v>2390694.7570260577</v>
      </c>
      <c r="AG29" s="17">
        <v>2514607.0741831679</v>
      </c>
      <c r="AH29" s="17">
        <v>2520715.77352555</v>
      </c>
      <c r="AI29" s="17">
        <v>1046373.3582582407</v>
      </c>
      <c r="AJ29" s="17">
        <v>1689386.5033389356</v>
      </c>
      <c r="AK29" s="17">
        <v>2499996.7361567384</v>
      </c>
      <c r="AL29" s="17">
        <v>2814577.1752916444</v>
      </c>
      <c r="AM29" s="17">
        <v>2763620.4782925374</v>
      </c>
      <c r="AN29" s="18">
        <f t="shared" si="14"/>
        <v>-8.0645815797454334E-3</v>
      </c>
      <c r="AO29" s="18">
        <f t="shared" si="0"/>
        <v>-1.7289109676854042E-2</v>
      </c>
      <c r="AP29" s="18">
        <f t="shared" si="1"/>
        <v>-1.0877881458792871E-2</v>
      </c>
      <c r="AQ29" s="18">
        <f t="shared" si="2"/>
        <v>-5.4434790456303617E-5</v>
      </c>
      <c r="AR29" s="18">
        <f t="shared" si="3"/>
        <v>4.7294780030976424E-3</v>
      </c>
      <c r="AS29" s="18">
        <f t="shared" si="4"/>
        <v>3.5385602883047929E-3</v>
      </c>
      <c r="AT29" s="18">
        <f t="shared" si="5"/>
        <v>4.078661632307079E-3</v>
      </c>
      <c r="AU29" s="18">
        <f t="shared" si="6"/>
        <v>-1.101555097662521E-3</v>
      </c>
      <c r="AV29" s="18">
        <f t="shared" si="7"/>
        <v>-9.6385718749745219E-3</v>
      </c>
      <c r="AW29" s="18">
        <f t="shared" si="8"/>
        <v>-7.6743802364590552E-3</v>
      </c>
      <c r="AX29" s="18">
        <f t="shared" si="9"/>
        <v>6.2102489712189124E-3</v>
      </c>
      <c r="AY29" s="18">
        <f t="shared" si="10"/>
        <v>-1.7547723201669641E-3</v>
      </c>
      <c r="AZ29" s="18">
        <f t="shared" si="11"/>
        <v>-4.6306682272465594E-3</v>
      </c>
      <c r="BA29" s="18">
        <f t="shared" si="12"/>
        <v>-2.3883949836562834E-3</v>
      </c>
      <c r="BB29" s="18">
        <f t="shared" si="13"/>
        <v>3.3841707635369978E-2</v>
      </c>
      <c r="BC29" s="18">
        <f>((R29/AK29)-1)-((Q29/AJ29)-1)</f>
        <v>8.3671185998214215E-3</v>
      </c>
      <c r="BD29" s="18">
        <f>((S29/AL29)-1)-((R29/AK29)-1)</f>
        <v>-1.2556270364069699E-2</v>
      </c>
      <c r="BE29" s="18">
        <f>((T29/AM29)-1)-((S29/AL29)-1)</f>
        <v>-5.4182061195315878E-3</v>
      </c>
      <c r="BF29" s="19">
        <f t="shared" si="28"/>
        <v>11</v>
      </c>
      <c r="BG29" s="19">
        <f t="shared" si="15"/>
        <v>24</v>
      </c>
      <c r="BH29" s="19">
        <f t="shared" si="16"/>
        <v>17</v>
      </c>
      <c r="BI29" s="19">
        <f t="shared" si="17"/>
        <v>12</v>
      </c>
      <c r="BJ29" s="19">
        <f t="shared" si="18"/>
        <v>9</v>
      </c>
      <c r="BK29" s="19">
        <f t="shared" si="19"/>
        <v>11</v>
      </c>
      <c r="BL29" s="19">
        <f t="shared" si="20"/>
        <v>16</v>
      </c>
      <c r="BM29" s="19">
        <f t="shared" si="21"/>
        <v>19</v>
      </c>
      <c r="BN29" s="19">
        <f t="shared" si="22"/>
        <v>24</v>
      </c>
      <c r="BO29" s="19">
        <f t="shared" si="23"/>
        <v>23</v>
      </c>
      <c r="BP29" s="19">
        <f t="shared" si="24"/>
        <v>12</v>
      </c>
      <c r="BQ29" s="19">
        <f t="shared" si="25"/>
        <v>20</v>
      </c>
      <c r="BR29" s="19">
        <f t="shared" si="26"/>
        <v>27</v>
      </c>
      <c r="BS29" s="19">
        <f t="shared" si="27"/>
        <v>17</v>
      </c>
      <c r="BT29" s="19">
        <f t="shared" si="27"/>
        <v>3</v>
      </c>
      <c r="BU29" s="19">
        <f t="shared" si="27"/>
        <v>21</v>
      </c>
      <c r="BV29" s="19">
        <f t="shared" si="27"/>
        <v>28</v>
      </c>
      <c r="BW29" s="19">
        <f t="shared" si="27"/>
        <v>24</v>
      </c>
    </row>
    <row r="30" spans="1:75" x14ac:dyDescent="0.15">
      <c r="A30" s="15" t="s">
        <v>19</v>
      </c>
      <c r="B30" s="10">
        <v>4360742</v>
      </c>
      <c r="C30" s="10">
        <v>5519371.7428403981</v>
      </c>
      <c r="D30" s="10">
        <v>6113705.2631267598</v>
      </c>
      <c r="E30" s="10">
        <v>5388493.6295322021</v>
      </c>
      <c r="F30" s="10">
        <v>5826830.2632817067</v>
      </c>
      <c r="G30" s="10">
        <v>5917710</v>
      </c>
      <c r="H30" s="10">
        <v>6382913</v>
      </c>
      <c r="I30" s="10">
        <v>7548050.2286058459</v>
      </c>
      <c r="J30" s="10">
        <v>9027962.090131443</v>
      </c>
      <c r="K30" s="10">
        <v>10199409.180709632</v>
      </c>
      <c r="L30" s="10">
        <v>12080008.075680541</v>
      </c>
      <c r="M30" s="10">
        <v>12853727.967225758</v>
      </c>
      <c r="N30" s="10">
        <v>13185859.949396573</v>
      </c>
      <c r="O30" s="10">
        <v>13507677.797786772</v>
      </c>
      <c r="P30" s="11">
        <v>5542709.9582580589</v>
      </c>
      <c r="Q30" s="11">
        <v>9316744.0045339931</v>
      </c>
      <c r="R30" s="11">
        <v>12589247.486014923</v>
      </c>
      <c r="S30" s="11">
        <v>13811083.382996567</v>
      </c>
      <c r="T30" s="11">
        <v>14323983.982964791</v>
      </c>
      <c r="U30" s="20">
        <v>5935317</v>
      </c>
      <c r="V30" s="20">
        <v>7546720.0173729816</v>
      </c>
      <c r="W30" s="17">
        <v>8311761.0443241112</v>
      </c>
      <c r="X30" s="17">
        <v>8080898.6665885029</v>
      </c>
      <c r="Y30" s="17">
        <v>8606936.3122821059</v>
      </c>
      <c r="Z30" s="17">
        <v>8679586</v>
      </c>
      <c r="AA30" s="17">
        <v>9416635</v>
      </c>
      <c r="AB30" s="17">
        <v>10869665.911831578</v>
      </c>
      <c r="AC30" s="17">
        <v>12257869.80908375</v>
      </c>
      <c r="AD30" s="17">
        <v>13265882.094436498</v>
      </c>
      <c r="AE30" s="17">
        <v>15205802.668296602</v>
      </c>
      <c r="AF30" s="17">
        <v>15926071.057134502</v>
      </c>
      <c r="AG30" s="17">
        <v>16675406.83849255</v>
      </c>
      <c r="AH30" s="17">
        <v>17125344.007791527</v>
      </c>
      <c r="AI30" s="17">
        <v>7181292.2091954034</v>
      </c>
      <c r="AJ30" s="17">
        <v>12353910.400673224</v>
      </c>
      <c r="AK30" s="17">
        <v>16772976.885914356</v>
      </c>
      <c r="AL30" s="17">
        <v>18163088.415658142</v>
      </c>
      <c r="AM30" s="17">
        <v>18456410.522187229</v>
      </c>
      <c r="AN30" s="18">
        <f t="shared" si="14"/>
        <v>-3.3505406992131448E-3</v>
      </c>
      <c r="AO30" s="18">
        <f t="shared" si="0"/>
        <v>4.1883846246782985E-3</v>
      </c>
      <c r="AP30" s="18">
        <f t="shared" si="1"/>
        <v>-6.8730116319536183E-2</v>
      </c>
      <c r="AQ30" s="18">
        <f t="shared" si="2"/>
        <v>1.0173764276721897E-2</v>
      </c>
      <c r="AR30" s="18">
        <f t="shared" si="3"/>
        <v>4.8039678415168208E-3</v>
      </c>
      <c r="AS30" s="18">
        <f t="shared" si="4"/>
        <v>-3.9625952751897175E-3</v>
      </c>
      <c r="AT30" s="18">
        <f t="shared" si="5"/>
        <v>1.658043958865052E-2</v>
      </c>
      <c r="AU30" s="18">
        <f t="shared" si="6"/>
        <v>4.2089154754813674E-2</v>
      </c>
      <c r="AV30" s="18">
        <f t="shared" si="7"/>
        <v>3.2341812611264786E-2</v>
      </c>
      <c r="AW30" s="18">
        <f t="shared" si="8"/>
        <v>2.5588939192665472E-2</v>
      </c>
      <c r="AX30" s="18">
        <f t="shared" si="9"/>
        <v>1.26530972677531E-2</v>
      </c>
      <c r="AY30" s="18">
        <f t="shared" si="10"/>
        <v>-1.635026551515717E-2</v>
      </c>
      <c r="AZ30" s="18">
        <f t="shared" si="11"/>
        <v>-1.9832644473768424E-3</v>
      </c>
      <c r="BA30" s="18">
        <f t="shared" si="12"/>
        <v>-1.6927394892432779E-2</v>
      </c>
      <c r="BB30" s="18">
        <f t="shared" si="13"/>
        <v>-1.7672828774913718E-2</v>
      </c>
      <c r="BC30" s="18">
        <f>((R30/AK30)-1)-((Q30/AJ30)-1)</f>
        <v>-3.5861673595718457E-3</v>
      </c>
      <c r="BD30" s="18">
        <f>((S30/AL30)-1)-((R30/AK30)-1)</f>
        <v>9.8256241328908978E-3</v>
      </c>
      <c r="BE30" s="18">
        <f>((T30/AM30)-1)-((S30/AL30)-1)</f>
        <v>1.570514233311926E-2</v>
      </c>
      <c r="BF30" s="19">
        <f t="shared" si="28"/>
        <v>7</v>
      </c>
      <c r="BG30" s="19">
        <f t="shared" si="15"/>
        <v>10</v>
      </c>
      <c r="BH30" s="19">
        <f t="shared" si="16"/>
        <v>30</v>
      </c>
      <c r="BI30" s="19">
        <f t="shared" si="17"/>
        <v>6</v>
      </c>
      <c r="BJ30" s="19">
        <f t="shared" si="18"/>
        <v>8</v>
      </c>
      <c r="BK30" s="19">
        <f t="shared" si="19"/>
        <v>21</v>
      </c>
      <c r="BL30" s="19">
        <f t="shared" si="20"/>
        <v>9</v>
      </c>
      <c r="BM30" s="19">
        <f t="shared" si="21"/>
        <v>3</v>
      </c>
      <c r="BN30" s="19">
        <f t="shared" si="22"/>
        <v>4</v>
      </c>
      <c r="BO30" s="19">
        <f t="shared" si="23"/>
        <v>3</v>
      </c>
      <c r="BP30" s="19">
        <f t="shared" si="24"/>
        <v>8</v>
      </c>
      <c r="BQ30" s="19">
        <f t="shared" si="25"/>
        <v>27</v>
      </c>
      <c r="BR30" s="19">
        <f t="shared" si="26"/>
        <v>25</v>
      </c>
      <c r="BS30" s="19">
        <f t="shared" si="27"/>
        <v>24</v>
      </c>
      <c r="BT30" s="19">
        <f t="shared" si="27"/>
        <v>20</v>
      </c>
      <c r="BU30" s="19">
        <f t="shared" si="27"/>
        <v>26</v>
      </c>
      <c r="BV30" s="19">
        <f t="shared" si="27"/>
        <v>9</v>
      </c>
      <c r="BW30" s="19">
        <f t="shared" si="27"/>
        <v>9</v>
      </c>
    </row>
    <row r="31" spans="1:75" x14ac:dyDescent="0.15">
      <c r="A31" s="15" t="s">
        <v>20</v>
      </c>
      <c r="B31" s="10">
        <v>114811</v>
      </c>
      <c r="C31" s="10">
        <v>54464.273479639014</v>
      </c>
      <c r="D31" s="10">
        <v>92777.50999999998</v>
      </c>
      <c r="E31" s="10">
        <v>157674</v>
      </c>
      <c r="F31" s="10">
        <v>144623.99999999994</v>
      </c>
      <c r="G31" s="10">
        <v>135317</v>
      </c>
      <c r="H31" s="10">
        <v>101710.74534745136</v>
      </c>
      <c r="I31" s="10">
        <v>122924.54529925312</v>
      </c>
      <c r="J31" s="10">
        <v>151129.30658813362</v>
      </c>
      <c r="K31" s="10">
        <v>80741.264012919302</v>
      </c>
      <c r="L31" s="10">
        <v>104577.22767624643</v>
      </c>
      <c r="M31" s="10">
        <v>67656.174326094246</v>
      </c>
      <c r="N31" s="10">
        <v>151593.16098863742</v>
      </c>
      <c r="O31" s="10">
        <v>167759.54144948907</v>
      </c>
      <c r="P31" s="11">
        <v>38761.891843238896</v>
      </c>
      <c r="Q31" s="11">
        <v>64990.814112151995</v>
      </c>
      <c r="R31" s="11">
        <v>106201.45570769256</v>
      </c>
      <c r="S31" s="11">
        <v>112510.62990282827</v>
      </c>
      <c r="T31" s="11">
        <v>130448.78238605834</v>
      </c>
      <c r="U31" s="20">
        <v>995147</v>
      </c>
      <c r="V31" s="20">
        <v>1197811.7283958548</v>
      </c>
      <c r="W31" s="17">
        <v>1325393.0000000002</v>
      </c>
      <c r="X31" s="17">
        <v>1138713</v>
      </c>
      <c r="Y31" s="17">
        <v>1093917</v>
      </c>
      <c r="Z31" s="17">
        <v>1045676.9999999999</v>
      </c>
      <c r="AA31" s="17">
        <v>1082064.8247824272</v>
      </c>
      <c r="AB31" s="17">
        <v>920102.99999999988</v>
      </c>
      <c r="AC31" s="17">
        <v>1055065.8736586308</v>
      </c>
      <c r="AD31" s="17">
        <v>1368470.7300605793</v>
      </c>
      <c r="AE31" s="17">
        <v>1595786.0475467816</v>
      </c>
      <c r="AF31" s="17">
        <v>1794760.1258766716</v>
      </c>
      <c r="AG31" s="17">
        <v>2025771.7751970021</v>
      </c>
      <c r="AH31" s="17">
        <v>2132769.3543666098</v>
      </c>
      <c r="AI31" s="17">
        <v>992344.80413550022</v>
      </c>
      <c r="AJ31" s="17">
        <v>1529518.6612858109</v>
      </c>
      <c r="AK31" s="17">
        <v>1997569.9864638746</v>
      </c>
      <c r="AL31" s="17">
        <v>2202012.3808296034</v>
      </c>
      <c r="AM31" s="17">
        <v>2164913.1933507714</v>
      </c>
      <c r="AN31" s="18">
        <f t="shared" si="14"/>
        <v>-6.9901083472417747E-2</v>
      </c>
      <c r="AO31" s="18">
        <f t="shared" si="0"/>
        <v>2.4530188519209739E-2</v>
      </c>
      <c r="AP31" s="18">
        <f t="shared" si="1"/>
        <v>6.8466848099565047E-2</v>
      </c>
      <c r="AQ31" s="18">
        <f t="shared" si="2"/>
        <v>-6.2593771488439476E-3</v>
      </c>
      <c r="AR31" s="18">
        <f t="shared" si="3"/>
        <v>-2.8013541479224857E-3</v>
      </c>
      <c r="AS31" s="18">
        <f t="shared" si="4"/>
        <v>-3.5409211055582812E-2</v>
      </c>
      <c r="AT31" s="18">
        <f t="shared" si="5"/>
        <v>3.9601773204220314E-2</v>
      </c>
      <c r="AU31" s="18">
        <f t="shared" si="6"/>
        <v>9.6429046892758663E-3</v>
      </c>
      <c r="AV31" s="18">
        <f t="shared" si="7"/>
        <v>-8.4240494147665101E-2</v>
      </c>
      <c r="AW31" s="18">
        <f t="shared" si="8"/>
        <v>6.5322743542020056E-3</v>
      </c>
      <c r="AX31" s="18">
        <f t="shared" si="9"/>
        <v>-2.7836864270155304E-2</v>
      </c>
      <c r="AY31" s="18">
        <f t="shared" si="10"/>
        <v>3.7135800312115497E-2</v>
      </c>
      <c r="AZ31" s="18">
        <f t="shared" si="11"/>
        <v>3.8257796194917093E-3</v>
      </c>
      <c r="BA31" s="18">
        <f t="shared" si="12"/>
        <v>-3.9597168742903865E-2</v>
      </c>
      <c r="BB31" s="18">
        <f t="shared" si="13"/>
        <v>3.4301132126334233E-3</v>
      </c>
      <c r="BC31" s="18">
        <f>((R31/AK31)-1)-((Q31/AJ31)-1)</f>
        <v>1.0674300104002388E-2</v>
      </c>
      <c r="BD31" s="18">
        <f>((S31/AL31)-1)-((R31/AK31)-1)</f>
        <v>-2.0708657213764914E-3</v>
      </c>
      <c r="BE31" s="18">
        <f>((T31/AM31)-1)-((S31/AL31)-1)</f>
        <v>9.1614367883260384E-3</v>
      </c>
      <c r="BF31" s="19">
        <f t="shared" si="28"/>
        <v>27</v>
      </c>
      <c r="BG31" s="19">
        <f t="shared" si="15"/>
        <v>3</v>
      </c>
      <c r="BH31" s="19">
        <f t="shared" si="16"/>
        <v>1</v>
      </c>
      <c r="BI31" s="19">
        <f t="shared" si="17"/>
        <v>19</v>
      </c>
      <c r="BJ31" s="19">
        <f t="shared" si="18"/>
        <v>19</v>
      </c>
      <c r="BK31" s="19">
        <f t="shared" si="19"/>
        <v>30</v>
      </c>
      <c r="BL31" s="19">
        <f t="shared" si="20"/>
        <v>4</v>
      </c>
      <c r="BM31" s="19">
        <f t="shared" si="21"/>
        <v>10</v>
      </c>
      <c r="BN31" s="19">
        <f t="shared" si="22"/>
        <v>32</v>
      </c>
      <c r="BO31" s="19">
        <f t="shared" si="23"/>
        <v>12</v>
      </c>
      <c r="BP31" s="19">
        <f t="shared" si="24"/>
        <v>29</v>
      </c>
      <c r="BQ31" s="19">
        <f t="shared" si="25"/>
        <v>2</v>
      </c>
      <c r="BR31" s="19">
        <f t="shared" si="26"/>
        <v>17</v>
      </c>
      <c r="BS31" s="19">
        <f t="shared" si="27"/>
        <v>28</v>
      </c>
      <c r="BT31" s="19">
        <f t="shared" si="27"/>
        <v>8</v>
      </c>
      <c r="BU31" s="19">
        <f t="shared" si="27"/>
        <v>20</v>
      </c>
      <c r="BV31" s="19">
        <f t="shared" si="27"/>
        <v>17</v>
      </c>
      <c r="BW31" s="19">
        <f t="shared" si="27"/>
        <v>11</v>
      </c>
    </row>
    <row r="32" spans="1:75" x14ac:dyDescent="0.15">
      <c r="A32" s="16" t="s">
        <v>21</v>
      </c>
      <c r="B32" s="12">
        <v>332847.00000000006</v>
      </c>
      <c r="C32" s="12">
        <v>314436.47469652392</v>
      </c>
      <c r="D32" s="12">
        <v>335586.89660369628</v>
      </c>
      <c r="E32" s="12">
        <v>406810.04436454311</v>
      </c>
      <c r="F32" s="12">
        <v>530415.50018526451</v>
      </c>
      <c r="G32" s="12">
        <v>428524.93799752049</v>
      </c>
      <c r="H32" s="12">
        <v>367149.62950877112</v>
      </c>
      <c r="I32" s="12">
        <v>351653.40241173242</v>
      </c>
      <c r="J32" s="12">
        <v>362577.56532443297</v>
      </c>
      <c r="K32" s="12">
        <v>345045.87532196817</v>
      </c>
      <c r="L32" s="12">
        <v>304157.34953748225</v>
      </c>
      <c r="M32" s="12">
        <v>608589.2572431945</v>
      </c>
      <c r="N32" s="12">
        <v>907678.42381644726</v>
      </c>
      <c r="O32" s="12">
        <v>893345.13331586996</v>
      </c>
      <c r="P32" s="13">
        <v>734894.79083088785</v>
      </c>
      <c r="Q32" s="13">
        <v>879989.1078523309</v>
      </c>
      <c r="R32" s="13">
        <v>422509.72298700444</v>
      </c>
      <c r="S32" s="13">
        <v>509851.53185956524</v>
      </c>
      <c r="T32" s="13">
        <v>489395.69091221574</v>
      </c>
      <c r="U32" s="22">
        <v>2069709</v>
      </c>
      <c r="V32" s="22">
        <v>2131682.9763994697</v>
      </c>
      <c r="W32" s="23">
        <v>2337470.4065914359</v>
      </c>
      <c r="X32" s="23">
        <v>2577528.8794405661</v>
      </c>
      <c r="Y32" s="23">
        <v>2797425.7182505718</v>
      </c>
      <c r="Z32" s="23">
        <v>2739788.3016125862</v>
      </c>
      <c r="AA32" s="23">
        <v>2750864.7743728315</v>
      </c>
      <c r="AB32" s="23">
        <v>2803295.2721784483</v>
      </c>
      <c r="AC32" s="23">
        <v>2942071.2637832221</v>
      </c>
      <c r="AD32" s="23">
        <v>3241447.9363225121</v>
      </c>
      <c r="AE32" s="23">
        <v>3605338.1251782514</v>
      </c>
      <c r="AF32" s="23">
        <v>3958736.4008034519</v>
      </c>
      <c r="AG32" s="23">
        <v>4428133.9843414193</v>
      </c>
      <c r="AH32" s="23">
        <v>5271129.8320961874</v>
      </c>
      <c r="AI32" s="23">
        <v>4049351.9357000166</v>
      </c>
      <c r="AJ32" s="23">
        <v>5686777.3648653775</v>
      </c>
      <c r="AK32" s="23">
        <v>5134190.7929817215</v>
      </c>
      <c r="AL32" s="23">
        <v>5084597.4825601885</v>
      </c>
      <c r="AM32" s="23">
        <v>4394472.0707297465</v>
      </c>
      <c r="AN32" s="24">
        <f t="shared" si="14"/>
        <v>-1.3312050931074682E-2</v>
      </c>
      <c r="AO32" s="24">
        <f t="shared" si="0"/>
        <v>-3.9378046284309631E-3</v>
      </c>
      <c r="AP32" s="24">
        <f t="shared" si="1"/>
        <v>1.4261076236502968E-2</v>
      </c>
      <c r="AQ32" s="24">
        <f t="shared" si="2"/>
        <v>3.1778949974619053E-2</v>
      </c>
      <c r="AR32" s="24">
        <f t="shared" si="3"/>
        <v>-3.3200383409575096E-2</v>
      </c>
      <c r="AS32" s="24">
        <f t="shared" si="4"/>
        <v>-2.2941061498537252E-2</v>
      </c>
      <c r="AT32" s="24">
        <f t="shared" si="5"/>
        <v>-8.0241164108689755E-3</v>
      </c>
      <c r="AU32" s="24">
        <f t="shared" si="6"/>
        <v>-2.2039900061960882E-3</v>
      </c>
      <c r="AV32" s="24">
        <f t="shared" si="7"/>
        <v>-1.6790809749035907E-2</v>
      </c>
      <c r="AW32" s="24">
        <f t="shared" si="8"/>
        <v>-2.2085011487575579E-2</v>
      </c>
      <c r="AX32" s="24">
        <f t="shared" si="9"/>
        <v>6.9370152660153228E-2</v>
      </c>
      <c r="AY32" s="24">
        <f t="shared" si="10"/>
        <v>5.124668082756989E-2</v>
      </c>
      <c r="AZ32" s="24">
        <f t="shared" si="11"/>
        <v>-3.55010204451921E-2</v>
      </c>
      <c r="BA32" s="24">
        <f t="shared" si="12"/>
        <v>1.2005673226655911E-2</v>
      </c>
      <c r="BB32" s="24">
        <f t="shared" si="13"/>
        <v>-2.6741523553171387E-2</v>
      </c>
      <c r="BC32" s="24">
        <f>((R32/AK32)-1)-((Q32/AJ32)-1)</f>
        <v>-7.2449677952527214E-2</v>
      </c>
      <c r="BD32" s="24">
        <f>((S32/AL32)-1)-((R32/AK32)-1)</f>
        <v>1.7980382612746926E-2</v>
      </c>
      <c r="BE32" s="24">
        <f>((T32/AM32)-1)-((S32/AL32)-1)</f>
        <v>1.1092482628705325E-2</v>
      </c>
      <c r="BF32" s="25">
        <f t="shared" si="28"/>
        <v>14</v>
      </c>
      <c r="BG32" s="25">
        <f t="shared" si="15"/>
        <v>16</v>
      </c>
      <c r="BH32" s="25">
        <f t="shared" si="16"/>
        <v>5</v>
      </c>
      <c r="BI32" s="25">
        <f t="shared" si="17"/>
        <v>3</v>
      </c>
      <c r="BJ32" s="25">
        <f t="shared" si="18"/>
        <v>30</v>
      </c>
      <c r="BK32" s="25">
        <f t="shared" si="19"/>
        <v>26</v>
      </c>
      <c r="BL32" s="25">
        <f t="shared" si="20"/>
        <v>28</v>
      </c>
      <c r="BM32" s="25">
        <f t="shared" si="21"/>
        <v>21</v>
      </c>
      <c r="BN32" s="25">
        <f t="shared" si="22"/>
        <v>26</v>
      </c>
      <c r="BO32" s="25">
        <f t="shared" si="23"/>
        <v>31</v>
      </c>
      <c r="BP32" s="25">
        <f t="shared" si="24"/>
        <v>1</v>
      </c>
      <c r="BQ32" s="25">
        <f t="shared" si="25"/>
        <v>1</v>
      </c>
      <c r="BR32" s="25">
        <f t="shared" si="26"/>
        <v>31</v>
      </c>
      <c r="BS32" s="25">
        <f t="shared" si="27"/>
        <v>10</v>
      </c>
      <c r="BT32" s="25">
        <f t="shared" si="27"/>
        <v>26</v>
      </c>
      <c r="BU32" s="25">
        <f t="shared" si="27"/>
        <v>32</v>
      </c>
      <c r="BV32" s="25">
        <f t="shared" si="27"/>
        <v>5</v>
      </c>
      <c r="BW32" s="25">
        <f t="shared" si="27"/>
        <v>10</v>
      </c>
    </row>
    <row r="33" spans="1:75" x14ac:dyDescent="0.15">
      <c r="A33" s="15" t="s">
        <v>22</v>
      </c>
      <c r="B33" s="10">
        <v>675813.00000000012</v>
      </c>
      <c r="C33" s="10">
        <v>539633.8648187326</v>
      </c>
      <c r="D33" s="10">
        <v>179116.93073878161</v>
      </c>
      <c r="E33" s="10">
        <v>145628.3499813134</v>
      </c>
      <c r="F33" s="10">
        <v>142483.32149763504</v>
      </c>
      <c r="G33" s="10">
        <v>144376.16713045642</v>
      </c>
      <c r="H33" s="10">
        <v>159070.46724968991</v>
      </c>
      <c r="I33" s="10">
        <v>176692.42908973037</v>
      </c>
      <c r="J33" s="10">
        <v>196093.38432814024</v>
      </c>
      <c r="K33" s="10">
        <v>115369.87291714939</v>
      </c>
      <c r="L33" s="10">
        <v>71682.508200104436</v>
      </c>
      <c r="M33" s="10">
        <v>86091.419046724768</v>
      </c>
      <c r="N33" s="10">
        <v>132146.8786627072</v>
      </c>
      <c r="O33" s="10">
        <v>142691.04497886149</v>
      </c>
      <c r="P33" s="11">
        <v>63043.030691098626</v>
      </c>
      <c r="Q33" s="11">
        <v>160810.92995651622</v>
      </c>
      <c r="R33" s="11">
        <v>274951.70622781577</v>
      </c>
      <c r="S33" s="11">
        <v>269561.13140726183</v>
      </c>
      <c r="T33" s="11">
        <v>464019.80974374386</v>
      </c>
      <c r="U33" s="20">
        <v>2433469</v>
      </c>
      <c r="V33" s="20">
        <v>2396690.6515643043</v>
      </c>
      <c r="W33" s="17">
        <v>2378939.3763549458</v>
      </c>
      <c r="X33" s="17">
        <v>2130303.0642162487</v>
      </c>
      <c r="Y33" s="17">
        <v>1994148.2948599558</v>
      </c>
      <c r="Z33" s="17">
        <v>2108227.0757588116</v>
      </c>
      <c r="AA33" s="17">
        <v>2162037.3965387708</v>
      </c>
      <c r="AB33" s="17">
        <v>2297213.4447536767</v>
      </c>
      <c r="AC33" s="17">
        <v>2457017.0104559874</v>
      </c>
      <c r="AD33" s="17">
        <v>2420106.6702406551</v>
      </c>
      <c r="AE33" s="17">
        <v>2545822.8100406989</v>
      </c>
      <c r="AF33" s="17">
        <v>2566399.9261143813</v>
      </c>
      <c r="AG33" s="17">
        <v>2671758.4389405684</v>
      </c>
      <c r="AH33" s="17">
        <v>2859271.870281864</v>
      </c>
      <c r="AI33" s="17">
        <v>1387213.6307094393</v>
      </c>
      <c r="AJ33" s="17">
        <v>1752830.7849804282</v>
      </c>
      <c r="AK33" s="17">
        <v>2466962.4808023288</v>
      </c>
      <c r="AL33" s="17">
        <v>2654823.1658098768</v>
      </c>
      <c r="AM33" s="17">
        <v>2373266.6505162884</v>
      </c>
      <c r="AN33" s="18">
        <f t="shared" si="14"/>
        <v>-5.2557973415706893E-2</v>
      </c>
      <c r="AO33" s="18">
        <f t="shared" si="0"/>
        <v>-0.14986514475619339</v>
      </c>
      <c r="AP33" s="18">
        <f t="shared" si="1"/>
        <v>-6.9323772845117926E-3</v>
      </c>
      <c r="AQ33" s="18">
        <f t="shared" si="2"/>
        <v>3.0903242120892127E-3</v>
      </c>
      <c r="AR33" s="18">
        <f t="shared" si="3"/>
        <v>-2.9684491303056948E-3</v>
      </c>
      <c r="AS33" s="18">
        <f t="shared" si="4"/>
        <v>5.0920707672761356E-3</v>
      </c>
      <c r="AT33" s="18">
        <f t="shared" si="5"/>
        <v>3.3416458448880526E-3</v>
      </c>
      <c r="AU33" s="18">
        <f t="shared" si="6"/>
        <v>2.8935522004718273E-3</v>
      </c>
      <c r="AV33" s="18">
        <f t="shared" si="7"/>
        <v>-3.2138134772980109E-2</v>
      </c>
      <c r="AW33" s="18">
        <f t="shared" si="8"/>
        <v>-1.951448816368806E-2</v>
      </c>
      <c r="AX33" s="18">
        <f t="shared" si="9"/>
        <v>5.3886857868441496E-3</v>
      </c>
      <c r="AY33" s="18">
        <f t="shared" si="10"/>
        <v>1.5915041093393256E-2</v>
      </c>
      <c r="AZ33" s="18">
        <f t="shared" si="11"/>
        <v>4.440404086692995E-4</v>
      </c>
      <c r="BA33" s="18">
        <f t="shared" si="12"/>
        <v>-4.4588808634423716E-3</v>
      </c>
      <c r="BB33" s="18">
        <f t="shared" si="13"/>
        <v>4.6297758207664907E-2</v>
      </c>
      <c r="BC33" s="18">
        <f>((R33/AK33)-1)-((Q33/AJ33)-1)</f>
        <v>1.9709985517495032E-2</v>
      </c>
      <c r="BD33" s="18">
        <f>((S33/AL33)-1)-((R33/AK33)-1)</f>
        <v>-9.9171628031887726E-3</v>
      </c>
      <c r="BE33" s="18">
        <f>((T33/AM33)-1)-((S33/AL33)-1)</f>
        <v>9.3983079129729474E-2</v>
      </c>
      <c r="BF33" s="19">
        <f t="shared" si="28"/>
        <v>26</v>
      </c>
      <c r="BG33" s="19">
        <f t="shared" si="15"/>
        <v>29</v>
      </c>
      <c r="BH33" s="19">
        <f t="shared" si="16"/>
        <v>13</v>
      </c>
      <c r="BI33" s="19">
        <f t="shared" si="17"/>
        <v>10</v>
      </c>
      <c r="BJ33" s="19">
        <f t="shared" si="18"/>
        <v>20</v>
      </c>
      <c r="BK33" s="19">
        <f t="shared" si="19"/>
        <v>9</v>
      </c>
      <c r="BL33" s="19">
        <f t="shared" si="20"/>
        <v>18</v>
      </c>
      <c r="BM33" s="19">
        <f t="shared" si="21"/>
        <v>12</v>
      </c>
      <c r="BN33" s="19">
        <f t="shared" si="22"/>
        <v>28</v>
      </c>
      <c r="BO33" s="19">
        <f t="shared" si="23"/>
        <v>30</v>
      </c>
      <c r="BP33" s="19">
        <f t="shared" si="24"/>
        <v>14</v>
      </c>
      <c r="BQ33" s="19">
        <f t="shared" si="25"/>
        <v>4</v>
      </c>
      <c r="BR33" s="19">
        <f t="shared" si="26"/>
        <v>22</v>
      </c>
      <c r="BS33" s="19">
        <f t="shared" si="27"/>
        <v>20</v>
      </c>
      <c r="BT33" s="19">
        <f t="shared" si="27"/>
        <v>1</v>
      </c>
      <c r="BU33" s="19">
        <f t="shared" si="27"/>
        <v>12</v>
      </c>
      <c r="BV33" s="19">
        <f t="shared" si="27"/>
        <v>22</v>
      </c>
      <c r="BW33" s="19">
        <f t="shared" si="27"/>
        <v>2</v>
      </c>
    </row>
    <row r="34" spans="1:75" x14ac:dyDescent="0.15">
      <c r="A34" s="15" t="s">
        <v>23</v>
      </c>
      <c r="B34" s="10">
        <v>48815.999999999985</v>
      </c>
      <c r="C34" s="10">
        <v>53680.38608849264</v>
      </c>
      <c r="D34" s="10">
        <v>40907.972181908357</v>
      </c>
      <c r="E34" s="10">
        <v>41694.103532542424</v>
      </c>
      <c r="F34" s="10">
        <v>40423.302100928238</v>
      </c>
      <c r="G34" s="10">
        <v>50347.600147894438</v>
      </c>
      <c r="H34" s="10">
        <v>79694.369109696127</v>
      </c>
      <c r="I34" s="10">
        <v>71034.261205082104</v>
      </c>
      <c r="J34" s="10">
        <v>76557.443513024802</v>
      </c>
      <c r="K34" s="10">
        <v>86019.439264211789</v>
      </c>
      <c r="L34" s="10">
        <v>73889.674699377079</v>
      </c>
      <c r="M34" s="10">
        <v>55096.129719989054</v>
      </c>
      <c r="N34" s="10">
        <v>54172.112998639182</v>
      </c>
      <c r="O34" s="10">
        <v>53663.564715590881</v>
      </c>
      <c r="P34" s="11">
        <v>33740.188311635007</v>
      </c>
      <c r="Q34" s="11">
        <v>52484.809751515546</v>
      </c>
      <c r="R34" s="11">
        <v>80001.274905484286</v>
      </c>
      <c r="S34" s="11">
        <v>69925.112906066221</v>
      </c>
      <c r="T34" s="11">
        <v>139339.38577127183</v>
      </c>
      <c r="U34" s="20">
        <v>1189118.9999999998</v>
      </c>
      <c r="V34" s="20">
        <v>1097472.3360937703</v>
      </c>
      <c r="W34" s="17">
        <v>1198521.6130719855</v>
      </c>
      <c r="X34" s="17">
        <v>1016602.6500584271</v>
      </c>
      <c r="Y34" s="17">
        <v>995807.46591034508</v>
      </c>
      <c r="Z34" s="17">
        <v>999075.48881101003</v>
      </c>
      <c r="AA34" s="17">
        <v>1228170.1333998335</v>
      </c>
      <c r="AB34" s="17">
        <v>977927.19627725531</v>
      </c>
      <c r="AC34" s="17">
        <v>1024103.2473729418</v>
      </c>
      <c r="AD34" s="17">
        <v>1092803.5494377823</v>
      </c>
      <c r="AE34" s="17">
        <v>1236857.2755497003</v>
      </c>
      <c r="AF34" s="17">
        <v>1325834.6377600138</v>
      </c>
      <c r="AG34" s="17">
        <v>1416085.2277004644</v>
      </c>
      <c r="AH34" s="17">
        <v>1408949.1675107239</v>
      </c>
      <c r="AI34" s="17">
        <v>720752.0657103305</v>
      </c>
      <c r="AJ34" s="17">
        <v>1093074.4991423702</v>
      </c>
      <c r="AK34" s="17">
        <v>1457199.7887622355</v>
      </c>
      <c r="AL34" s="17">
        <v>1513702.5611911928</v>
      </c>
      <c r="AM34" s="17">
        <v>1509152.2338208538</v>
      </c>
      <c r="AN34" s="18">
        <f t="shared" si="14"/>
        <v>7.8605052322152646E-3</v>
      </c>
      <c r="AO34" s="18">
        <f t="shared" si="0"/>
        <v>-1.478071932543179E-2</v>
      </c>
      <c r="AP34" s="18">
        <f t="shared" si="1"/>
        <v>6.8811490177729251E-3</v>
      </c>
      <c r="AQ34" s="18">
        <f t="shared" si="2"/>
        <v>-4.1968442291762109E-4</v>
      </c>
      <c r="AR34" s="18">
        <f t="shared" si="3"/>
        <v>9.8006984418463894E-3</v>
      </c>
      <c r="AS34" s="18">
        <f t="shared" si="4"/>
        <v>1.4494514561214977E-2</v>
      </c>
      <c r="AT34" s="18">
        <f t="shared" si="5"/>
        <v>7.7488714649512902E-3</v>
      </c>
      <c r="AU34" s="18">
        <f t="shared" si="6"/>
        <v>2.1180148436851232E-3</v>
      </c>
      <c r="AV34" s="18">
        <f t="shared" si="7"/>
        <v>3.9588671449348745E-3</v>
      </c>
      <c r="AW34" s="18">
        <f t="shared" si="8"/>
        <v>-1.8974602830031162E-2</v>
      </c>
      <c r="AX34" s="18">
        <f t="shared" si="9"/>
        <v>-1.8184047269869552E-2</v>
      </c>
      <c r="AY34" s="18">
        <f t="shared" si="10"/>
        <v>-3.3009686298294261E-3</v>
      </c>
      <c r="AZ34" s="18">
        <f t="shared" si="11"/>
        <v>-1.6718803757453937E-4</v>
      </c>
      <c r="BA34" s="18">
        <f t="shared" si="12"/>
        <v>8.7248239649044823E-3</v>
      </c>
      <c r="BB34" s="18">
        <f t="shared" si="13"/>
        <v>1.2032909948350712E-3</v>
      </c>
      <c r="BC34" s="18">
        <f>((R34/AK34)-1)-((Q34/AJ34)-1)</f>
        <v>6.8849243622197687E-3</v>
      </c>
      <c r="BD34" s="18">
        <f>((S34/AL34)-1)-((R34/AK34)-1)</f>
        <v>-8.705939707485344E-3</v>
      </c>
      <c r="BE34" s="18">
        <f>((T34/AM34)-1)-((S34/AL34)-1)</f>
        <v>4.6134824933322882E-2</v>
      </c>
      <c r="BF34" s="19">
        <f t="shared" si="28"/>
        <v>4</v>
      </c>
      <c r="BG34" s="19">
        <f t="shared" si="15"/>
        <v>21</v>
      </c>
      <c r="BH34" s="19">
        <f t="shared" si="16"/>
        <v>6</v>
      </c>
      <c r="BI34" s="19">
        <f t="shared" si="17"/>
        <v>13</v>
      </c>
      <c r="BJ34" s="19">
        <f t="shared" si="18"/>
        <v>5</v>
      </c>
      <c r="BK34" s="19">
        <f t="shared" si="19"/>
        <v>7</v>
      </c>
      <c r="BL34" s="19">
        <f t="shared" si="20"/>
        <v>14</v>
      </c>
      <c r="BM34" s="19">
        <f t="shared" si="21"/>
        <v>15</v>
      </c>
      <c r="BN34" s="19">
        <f t="shared" si="22"/>
        <v>12</v>
      </c>
      <c r="BO34" s="19">
        <f t="shared" si="23"/>
        <v>29</v>
      </c>
      <c r="BP34" s="19">
        <f t="shared" si="24"/>
        <v>28</v>
      </c>
      <c r="BQ34" s="19">
        <f t="shared" si="25"/>
        <v>22</v>
      </c>
      <c r="BR34" s="19">
        <f t="shared" si="26"/>
        <v>23</v>
      </c>
      <c r="BS34" s="19">
        <f t="shared" si="27"/>
        <v>14</v>
      </c>
      <c r="BT34" s="19">
        <f t="shared" si="27"/>
        <v>12</v>
      </c>
      <c r="BU34" s="19">
        <f t="shared" si="27"/>
        <v>23</v>
      </c>
      <c r="BV34" s="19">
        <f t="shared" si="27"/>
        <v>21</v>
      </c>
      <c r="BW34" s="19">
        <f t="shared" si="27"/>
        <v>4</v>
      </c>
    </row>
    <row r="35" spans="1:75" x14ac:dyDescent="0.15">
      <c r="A35" s="15" t="s">
        <v>24</v>
      </c>
      <c r="B35" s="10"/>
      <c r="C35" s="10"/>
      <c r="D35" s="10">
        <v>113666.78487652368</v>
      </c>
      <c r="E35" s="10">
        <v>78168.105405685928</v>
      </c>
      <c r="F35" s="10">
        <v>11868.654143967109</v>
      </c>
      <c r="G35" s="10">
        <v>9191.6199443108289</v>
      </c>
      <c r="H35" s="10">
        <v>16502.914529498077</v>
      </c>
      <c r="I35" s="10">
        <v>170975.91779604586</v>
      </c>
      <c r="J35" s="10">
        <v>163596.9603350262</v>
      </c>
      <c r="K35" s="10">
        <v>172299.2510903659</v>
      </c>
      <c r="L35" s="10">
        <v>147331.1862388369</v>
      </c>
      <c r="M35" s="10">
        <v>147331.1862388369</v>
      </c>
      <c r="N35" s="10">
        <v>151671.37494846658</v>
      </c>
      <c r="O35" s="10">
        <v>157525.12531216739</v>
      </c>
      <c r="P35" s="11">
        <v>101371.14200299086</v>
      </c>
      <c r="Q35" s="11">
        <v>141071.54926418903</v>
      </c>
      <c r="R35" s="11">
        <v>189636.96397980081</v>
      </c>
      <c r="S35" s="11">
        <v>192351.95645232001</v>
      </c>
      <c r="T35" s="11">
        <v>693359.2473170138</v>
      </c>
      <c r="U35" s="20">
        <v>0</v>
      </c>
      <c r="V35" s="20">
        <v>0</v>
      </c>
      <c r="W35" s="17">
        <v>2951970.4064779477</v>
      </c>
      <c r="X35" s="17">
        <v>2784689.2953030891</v>
      </c>
      <c r="Y35" s="17">
        <v>2606728.5024715569</v>
      </c>
      <c r="Z35" s="17">
        <v>2871846.5967510687</v>
      </c>
      <c r="AA35" s="17">
        <v>2578411.2915468412</v>
      </c>
      <c r="AB35" s="17">
        <v>3065634.8428918119</v>
      </c>
      <c r="AC35" s="17">
        <v>3364009.1927731642</v>
      </c>
      <c r="AD35" s="17">
        <v>3623665.3433151352</v>
      </c>
      <c r="AE35" s="17">
        <v>3723619.8106966913</v>
      </c>
      <c r="AF35" s="17">
        <v>3723619.8106966913</v>
      </c>
      <c r="AG35" s="17">
        <v>3659911.4027249059</v>
      </c>
      <c r="AH35" s="17">
        <v>3743766.3598322682</v>
      </c>
      <c r="AI35" s="17">
        <v>1424825.883662527</v>
      </c>
      <c r="AJ35" s="17">
        <v>2679637.6371990717</v>
      </c>
      <c r="AK35" s="17">
        <v>3205668.7852294766</v>
      </c>
      <c r="AL35" s="17">
        <v>3280889.9326135674</v>
      </c>
      <c r="AM35" s="17">
        <v>2062588.8618706628</v>
      </c>
      <c r="AN35" s="18" t="s">
        <v>30</v>
      </c>
      <c r="AO35" s="18" t="s">
        <v>30</v>
      </c>
      <c r="AP35" s="18">
        <f t="shared" si="1"/>
        <v>-1.0434720437826228E-2</v>
      </c>
      <c r="AQ35" s="18">
        <f t="shared" si="2"/>
        <v>-2.3517589884354484E-2</v>
      </c>
      <c r="AR35" s="18">
        <f t="shared" si="3"/>
        <v>-1.3524883914239894E-3</v>
      </c>
      <c r="AS35" s="18">
        <f t="shared" si="4"/>
        <v>3.199824014126218E-3</v>
      </c>
      <c r="AT35" s="18">
        <f t="shared" si="5"/>
        <v>4.9371362144265962E-2</v>
      </c>
      <c r="AU35" s="18">
        <f t="shared" si="6"/>
        <v>-7.1402381046422603E-3</v>
      </c>
      <c r="AV35" s="18">
        <f t="shared" si="7"/>
        <v>-1.0832094924982938E-3</v>
      </c>
      <c r="AW35" s="18">
        <f t="shared" si="8"/>
        <v>-7.9816777198222777E-3</v>
      </c>
      <c r="AX35" s="18">
        <f t="shared" si="9"/>
        <v>0</v>
      </c>
      <c r="AY35" s="18">
        <f t="shared" si="10"/>
        <v>1.874612976483947E-3</v>
      </c>
      <c r="AZ35" s="18">
        <f t="shared" si="11"/>
        <v>6.3537471491625919E-4</v>
      </c>
      <c r="BA35" s="18">
        <f t="shared" si="12"/>
        <v>2.9069692402256764E-2</v>
      </c>
      <c r="BB35" s="18">
        <f t="shared" si="13"/>
        <v>-1.8500580643607489E-2</v>
      </c>
      <c r="BC35" s="18">
        <f>((R35/AK35)-1)-((Q35/AJ35)-1)</f>
        <v>6.5109993068505068E-3</v>
      </c>
      <c r="BD35" s="18">
        <f>((S35/AL35)-1)-((R35/AK35)-1)</f>
        <v>-5.2877316037891475E-4</v>
      </c>
      <c r="BE35" s="18">
        <f>((T35/AM35)-1)-((S35/AL35)-1)</f>
        <v>0.2775317150659854</v>
      </c>
      <c r="BF35" s="21" t="s">
        <v>30</v>
      </c>
      <c r="BG35" s="21" t="s">
        <v>30</v>
      </c>
      <c r="BH35" s="19">
        <f t="shared" si="16"/>
        <v>16</v>
      </c>
      <c r="BI35" s="19">
        <f t="shared" si="17"/>
        <v>24</v>
      </c>
      <c r="BJ35" s="19">
        <f t="shared" si="18"/>
        <v>16</v>
      </c>
      <c r="BK35" s="19">
        <f t="shared" si="19"/>
        <v>12</v>
      </c>
      <c r="BL35" s="19">
        <f t="shared" si="20"/>
        <v>3</v>
      </c>
      <c r="BM35" s="19">
        <f t="shared" si="21"/>
        <v>25</v>
      </c>
      <c r="BN35" s="19">
        <f t="shared" si="22"/>
        <v>15</v>
      </c>
      <c r="BO35" s="19">
        <f t="shared" si="23"/>
        <v>24</v>
      </c>
      <c r="BP35" s="19">
        <f t="shared" si="24"/>
        <v>21</v>
      </c>
      <c r="BQ35" s="19">
        <f t="shared" si="25"/>
        <v>14</v>
      </c>
      <c r="BR35" s="19">
        <f t="shared" si="26"/>
        <v>21</v>
      </c>
      <c r="BS35" s="19">
        <f t="shared" si="27"/>
        <v>4</v>
      </c>
      <c r="BT35" s="19">
        <f t="shared" si="27"/>
        <v>22</v>
      </c>
      <c r="BU35" s="19">
        <f t="shared" si="27"/>
        <v>25</v>
      </c>
      <c r="BV35" s="19">
        <f t="shared" si="27"/>
        <v>14</v>
      </c>
      <c r="BW35" s="19">
        <f t="shared" si="27"/>
        <v>1</v>
      </c>
    </row>
    <row r="36" spans="1:75" x14ac:dyDescent="0.15">
      <c r="A36" s="15" t="s">
        <v>25</v>
      </c>
      <c r="B36" s="10">
        <v>26592.999999999996</v>
      </c>
      <c r="C36" s="10">
        <v>7856.3076928257988</v>
      </c>
      <c r="D36" s="10">
        <v>5037.0000000000018</v>
      </c>
      <c r="E36" s="10">
        <v>3228</v>
      </c>
      <c r="F36" s="10">
        <v>2393</v>
      </c>
      <c r="G36" s="10">
        <v>2552.9999999999995</v>
      </c>
      <c r="H36" s="10">
        <v>7341</v>
      </c>
      <c r="I36" s="10">
        <v>4922.0512292922958</v>
      </c>
      <c r="J36" s="10">
        <v>5123.5102579363638</v>
      </c>
      <c r="K36" s="10">
        <v>12015.908250188371</v>
      </c>
      <c r="L36" s="10">
        <v>20943.253212462776</v>
      </c>
      <c r="M36" s="10">
        <v>10646.8226275289</v>
      </c>
      <c r="N36" s="10">
        <v>15506.232911952678</v>
      </c>
      <c r="O36" s="10">
        <v>21026.866647397579</v>
      </c>
      <c r="P36" s="11">
        <v>16973.877799997197</v>
      </c>
      <c r="Q36" s="11">
        <v>3406.3000415317688</v>
      </c>
      <c r="R36" s="11">
        <v>39206.657169646889</v>
      </c>
      <c r="S36" s="11">
        <v>28701.033573375822</v>
      </c>
      <c r="T36" s="11">
        <v>31738.014301858351</v>
      </c>
      <c r="U36" s="17">
        <v>556479.00000000012</v>
      </c>
      <c r="V36" s="17">
        <v>466239.97811372491</v>
      </c>
      <c r="W36" s="17">
        <v>301139</v>
      </c>
      <c r="X36" s="17">
        <v>260692.00000000006</v>
      </c>
      <c r="Y36" s="17">
        <v>255649</v>
      </c>
      <c r="Z36" s="17">
        <v>250189.99999999997</v>
      </c>
      <c r="AA36" s="17">
        <v>291730</v>
      </c>
      <c r="AB36" s="17">
        <v>278956</v>
      </c>
      <c r="AC36" s="17">
        <v>332564.14572942309</v>
      </c>
      <c r="AD36" s="17">
        <v>356343.13698610861</v>
      </c>
      <c r="AE36" s="17">
        <v>388959.79508619884</v>
      </c>
      <c r="AF36" s="17">
        <v>437057.33955942595</v>
      </c>
      <c r="AG36" s="17">
        <v>417089.99562309368</v>
      </c>
      <c r="AH36" s="17">
        <v>458161.47373996669</v>
      </c>
      <c r="AI36" s="17">
        <v>138766.41644243387</v>
      </c>
      <c r="AJ36" s="17">
        <v>249001.16769805134</v>
      </c>
      <c r="AK36" s="17">
        <v>321590.97931449732</v>
      </c>
      <c r="AL36" s="17">
        <v>361030.93317175488</v>
      </c>
      <c r="AM36" s="17">
        <v>381687.57230556337</v>
      </c>
      <c r="AN36" s="18">
        <f t="shared" si="14"/>
        <v>-3.0937614959186677E-2</v>
      </c>
      <c r="AO36" s="18">
        <f t="shared" si="0"/>
        <v>-1.2385680862581072E-4</v>
      </c>
      <c r="AP36" s="18">
        <f t="shared" si="1"/>
        <v>-4.3440667675030964E-3</v>
      </c>
      <c r="AQ36" s="18">
        <f t="shared" si="2"/>
        <v>-3.0219379463710672E-3</v>
      </c>
      <c r="AR36" s="18">
        <f t="shared" si="3"/>
        <v>8.4375441414241692E-4</v>
      </c>
      <c r="AS36" s="18">
        <f t="shared" si="4"/>
        <v>1.4959433970072378E-2</v>
      </c>
      <c r="AT36" s="18">
        <f t="shared" si="5"/>
        <v>-7.5191354135824007E-3</v>
      </c>
      <c r="AU36" s="18">
        <f t="shared" si="6"/>
        <v>-2.2384620564301905E-3</v>
      </c>
      <c r="AV36" s="18">
        <f t="shared" si="7"/>
        <v>1.8313968315857965E-2</v>
      </c>
      <c r="AW36" s="18">
        <f t="shared" si="8"/>
        <v>2.0124212663029106E-2</v>
      </c>
      <c r="AX36" s="18">
        <f t="shared" si="9"/>
        <v>-2.9484020097366725E-2</v>
      </c>
      <c r="AY36" s="18">
        <f t="shared" si="10"/>
        <v>1.2816945201310492E-2</v>
      </c>
      <c r="AZ36" s="18">
        <f t="shared" si="11"/>
        <v>8.7168213116437521E-3</v>
      </c>
      <c r="BA36" s="18">
        <f t="shared" si="12"/>
        <v>7.6425773272671749E-2</v>
      </c>
      <c r="BB36" s="18">
        <f t="shared" si="13"/>
        <v>-0.10863992624804164</v>
      </c>
      <c r="BC36" s="18">
        <f>((R36/AK36)-1)-((Q36/AJ36)-1)</f>
        <v>0.10823481135759916</v>
      </c>
      <c r="BD36" s="18">
        <f>((S36/AL36)-1)-((R36/AK36)-1)</f>
        <v>-4.2417230858137089E-2</v>
      </c>
      <c r="BE36" s="18">
        <f>((T36/AM36)-1)-((S36/AL36)-1)</f>
        <v>3.6543785498796E-3</v>
      </c>
      <c r="BF36" s="19">
        <f t="shared" si="28"/>
        <v>22</v>
      </c>
      <c r="BG36" s="19">
        <f t="shared" si="15"/>
        <v>13</v>
      </c>
      <c r="BH36" s="19">
        <f t="shared" si="16"/>
        <v>12</v>
      </c>
      <c r="BI36" s="19">
        <f t="shared" si="17"/>
        <v>14</v>
      </c>
      <c r="BJ36" s="19">
        <f t="shared" si="18"/>
        <v>12</v>
      </c>
      <c r="BK36" s="19">
        <f t="shared" si="19"/>
        <v>6</v>
      </c>
      <c r="BL36" s="19">
        <f t="shared" si="20"/>
        <v>25</v>
      </c>
      <c r="BM36" s="19">
        <f t="shared" si="21"/>
        <v>22</v>
      </c>
      <c r="BN36" s="19">
        <f t="shared" si="22"/>
        <v>5</v>
      </c>
      <c r="BO36" s="19">
        <f t="shared" si="23"/>
        <v>6</v>
      </c>
      <c r="BP36" s="19">
        <f t="shared" si="24"/>
        <v>30</v>
      </c>
      <c r="BQ36" s="19">
        <f t="shared" si="25"/>
        <v>7</v>
      </c>
      <c r="BR36" s="19">
        <f t="shared" si="26"/>
        <v>13</v>
      </c>
      <c r="BS36" s="19">
        <f t="shared" si="27"/>
        <v>1</v>
      </c>
      <c r="BT36" s="19">
        <f t="shared" si="27"/>
        <v>32</v>
      </c>
      <c r="BU36" s="19">
        <f t="shared" si="27"/>
        <v>1</v>
      </c>
      <c r="BV36" s="19">
        <f t="shared" si="27"/>
        <v>31</v>
      </c>
      <c r="BW36" s="19">
        <f t="shared" si="27"/>
        <v>19</v>
      </c>
    </row>
    <row r="37" spans="1:75" x14ac:dyDescent="0.15">
      <c r="A37" s="15" t="s">
        <v>26</v>
      </c>
      <c r="B37" s="10">
        <v>149561.00000000003</v>
      </c>
      <c r="C37" s="10">
        <v>147403.52420342655</v>
      </c>
      <c r="D37" s="10">
        <v>145819.96502602354</v>
      </c>
      <c r="E37" s="10">
        <v>97411</v>
      </c>
      <c r="F37" s="10">
        <v>195837.00000000006</v>
      </c>
      <c r="G37" s="10">
        <v>196670.99999999994</v>
      </c>
      <c r="H37" s="10">
        <v>224759.95145164168</v>
      </c>
      <c r="I37" s="10">
        <v>193114.1876549462</v>
      </c>
      <c r="J37" s="10">
        <v>91068.907989973522</v>
      </c>
      <c r="K37" s="10">
        <v>64985.063861080351</v>
      </c>
      <c r="L37" s="10">
        <v>45140.131326571369</v>
      </c>
      <c r="M37" s="10">
        <v>27698.590762853844</v>
      </c>
      <c r="N37" s="10">
        <v>46175.805022593646</v>
      </c>
      <c r="O37" s="10">
        <v>238740.58221592856</v>
      </c>
      <c r="P37" s="11">
        <v>182523.34160853885</v>
      </c>
      <c r="Q37" s="11">
        <v>188743.5529777919</v>
      </c>
      <c r="R37" s="11">
        <v>338318.20337476756</v>
      </c>
      <c r="S37" s="11">
        <v>313196.29381044628</v>
      </c>
      <c r="T37" s="11">
        <v>252953.71607541962</v>
      </c>
      <c r="U37" s="17">
        <v>3016786</v>
      </c>
      <c r="V37" s="17">
        <v>5564931.2570039351</v>
      </c>
      <c r="W37" s="17">
        <v>4487168.9999999991</v>
      </c>
      <c r="X37" s="17">
        <v>4614970</v>
      </c>
      <c r="Y37" s="17">
        <v>4668204</v>
      </c>
      <c r="Z37" s="17">
        <v>4682443</v>
      </c>
      <c r="AA37" s="17">
        <v>5151131.0955856005</v>
      </c>
      <c r="AB37" s="17">
        <v>5361577.9999999981</v>
      </c>
      <c r="AC37" s="17">
        <v>5699742.6041146293</v>
      </c>
      <c r="AD37" s="17">
        <v>5440578.1844737837</v>
      </c>
      <c r="AE37" s="17">
        <v>5192571.8500030329</v>
      </c>
      <c r="AF37" s="17">
        <v>5308544.7572349161</v>
      </c>
      <c r="AG37" s="17">
        <v>6070301.3384616598</v>
      </c>
      <c r="AH37" s="17">
        <v>5332440.9385119556</v>
      </c>
      <c r="AI37" s="17">
        <v>3286823.9786849604</v>
      </c>
      <c r="AJ37" s="17">
        <v>4615418.1593150608</v>
      </c>
      <c r="AK37" s="17">
        <v>5645462.2448056843</v>
      </c>
      <c r="AL37" s="17">
        <v>6486113.1516213156</v>
      </c>
      <c r="AM37" s="17">
        <v>6731630.6925459336</v>
      </c>
      <c r="AN37" s="18">
        <f t="shared" si="14"/>
        <v>-2.3088338279601217E-2</v>
      </c>
      <c r="AO37" s="18">
        <f t="shared" si="0"/>
        <v>6.0091641016601915E-3</v>
      </c>
      <c r="AP37" s="18">
        <f t="shared" si="1"/>
        <v>-1.1389483893699315E-2</v>
      </c>
      <c r="AQ37" s="18">
        <f t="shared" si="2"/>
        <v>2.084363865383787E-2</v>
      </c>
      <c r="AR37" s="18">
        <f t="shared" si="3"/>
        <v>5.0541166238704527E-5</v>
      </c>
      <c r="AS37" s="18">
        <f t="shared" si="4"/>
        <v>1.6313332131414615E-3</v>
      </c>
      <c r="AT37" s="18">
        <f t="shared" si="5"/>
        <v>-7.6149633681261708E-3</v>
      </c>
      <c r="AU37" s="18">
        <f t="shared" si="6"/>
        <v>-2.0040439588432823E-2</v>
      </c>
      <c r="AV37" s="18">
        <f t="shared" si="7"/>
        <v>-4.0332086222416574E-3</v>
      </c>
      <c r="AW37" s="18">
        <f t="shared" si="8"/>
        <v>-3.2513016317383681E-3</v>
      </c>
      <c r="AX37" s="18">
        <f t="shared" si="9"/>
        <v>-3.4754755874554233E-3</v>
      </c>
      <c r="AY37" s="18">
        <f t="shared" si="10"/>
        <v>2.3891019406806491E-3</v>
      </c>
      <c r="AZ37" s="18">
        <f t="shared" si="11"/>
        <v>3.7164511478443907E-2</v>
      </c>
      <c r="BA37" s="18">
        <f t="shared" si="12"/>
        <v>1.0760476829626775E-2</v>
      </c>
      <c r="BB37" s="18">
        <f t="shared" si="13"/>
        <v>-1.4637688051874931E-2</v>
      </c>
      <c r="BC37" s="18">
        <f>((R37/AK37)-1)-((Q37/AJ37)-1)</f>
        <v>1.9033319054375331E-2</v>
      </c>
      <c r="BD37" s="18">
        <f>((S37/AL37)-1)-((R37/AK37)-1)</f>
        <v>-1.1640250482774395E-2</v>
      </c>
      <c r="BE37" s="18">
        <f>((T37/AM37)-1)-((S37/AL37)-1)</f>
        <v>-1.0710322291040519E-2</v>
      </c>
      <c r="BF37" s="19">
        <f t="shared" si="28"/>
        <v>17</v>
      </c>
      <c r="BG37" s="19">
        <f t="shared" si="15"/>
        <v>7</v>
      </c>
      <c r="BH37" s="19">
        <f t="shared" si="16"/>
        <v>18</v>
      </c>
      <c r="BI37" s="19">
        <f t="shared" si="17"/>
        <v>4</v>
      </c>
      <c r="BJ37" s="19">
        <f t="shared" si="18"/>
        <v>13</v>
      </c>
      <c r="BK37" s="19">
        <f t="shared" si="19"/>
        <v>15</v>
      </c>
      <c r="BL37" s="19">
        <f t="shared" si="20"/>
        <v>26</v>
      </c>
      <c r="BM37" s="19">
        <f t="shared" si="21"/>
        <v>28</v>
      </c>
      <c r="BN37" s="19">
        <f t="shared" si="22"/>
        <v>18</v>
      </c>
      <c r="BO37" s="19">
        <f t="shared" si="23"/>
        <v>19</v>
      </c>
      <c r="BP37" s="19">
        <f t="shared" si="24"/>
        <v>24</v>
      </c>
      <c r="BQ37" s="19">
        <f t="shared" si="25"/>
        <v>13</v>
      </c>
      <c r="BR37" s="19">
        <f t="shared" si="26"/>
        <v>5</v>
      </c>
      <c r="BS37" s="19">
        <f t="shared" si="27"/>
        <v>11</v>
      </c>
      <c r="BT37" s="19">
        <f t="shared" si="27"/>
        <v>19</v>
      </c>
      <c r="BU37" s="19">
        <f t="shared" si="27"/>
        <v>13</v>
      </c>
      <c r="BV37" s="19">
        <f t="shared" si="27"/>
        <v>27</v>
      </c>
      <c r="BW37" s="19">
        <f t="shared" si="27"/>
        <v>28</v>
      </c>
    </row>
    <row r="38" spans="1:75" ht="9" customHeight="1" x14ac:dyDescent="0.15">
      <c r="A38" s="15" t="s">
        <v>27</v>
      </c>
      <c r="B38" s="10">
        <v>329722</v>
      </c>
      <c r="C38" s="10">
        <v>415233.21342084376</v>
      </c>
      <c r="D38" s="10">
        <v>433661.87985192472</v>
      </c>
      <c r="E38" s="10">
        <v>301643.77581734979</v>
      </c>
      <c r="F38" s="10">
        <v>263128.56003388774</v>
      </c>
      <c r="G38" s="10">
        <v>289902.57698821789</v>
      </c>
      <c r="H38" s="10">
        <v>322729.29144238745</v>
      </c>
      <c r="I38" s="10">
        <v>357801.56969932537</v>
      </c>
      <c r="J38" s="10">
        <v>472840.05674382072</v>
      </c>
      <c r="K38" s="10">
        <v>454229.25790600339</v>
      </c>
      <c r="L38" s="10">
        <v>420685.22763591993</v>
      </c>
      <c r="M38" s="10">
        <v>458723.72634414589</v>
      </c>
      <c r="N38" s="10">
        <v>489952.99276143243</v>
      </c>
      <c r="O38" s="10">
        <v>637766.30558387225</v>
      </c>
      <c r="P38" s="11">
        <v>218943.86569939679</v>
      </c>
      <c r="Q38" s="11">
        <v>318749.03943026438</v>
      </c>
      <c r="R38" s="11">
        <v>524147.16328070592</v>
      </c>
      <c r="S38" s="11">
        <v>647127.6654434324</v>
      </c>
      <c r="T38" s="11">
        <v>667416.77065382723</v>
      </c>
      <c r="U38" s="17">
        <v>1423181.9999999998</v>
      </c>
      <c r="V38" s="17">
        <v>1589939.8352712975</v>
      </c>
      <c r="W38" s="17">
        <v>1689506.0587247235</v>
      </c>
      <c r="X38" s="17">
        <v>1395709.8441281957</v>
      </c>
      <c r="Y38" s="17">
        <v>1574931.6317334878</v>
      </c>
      <c r="Z38" s="17">
        <v>1746060.7838783462</v>
      </c>
      <c r="AA38" s="17">
        <v>1748252.3840612113</v>
      </c>
      <c r="AB38" s="17">
        <v>1764103.7401468798</v>
      </c>
      <c r="AC38" s="17">
        <v>1896789.7356964943</v>
      </c>
      <c r="AD38" s="17">
        <v>1990727.3796936446</v>
      </c>
      <c r="AE38" s="17">
        <v>1884166.6389040793</v>
      </c>
      <c r="AF38" s="17">
        <v>2135223.567151635</v>
      </c>
      <c r="AG38" s="17">
        <v>2275480.7453301167</v>
      </c>
      <c r="AH38" s="17">
        <v>2617910.5001382632</v>
      </c>
      <c r="AI38" s="17">
        <v>1115818.2406463621</v>
      </c>
      <c r="AJ38" s="17">
        <v>1938002.5865726934</v>
      </c>
      <c r="AK38" s="17">
        <v>2893132.074105775</v>
      </c>
      <c r="AL38" s="17">
        <v>3413512.5580415619</v>
      </c>
      <c r="AM38" s="17">
        <v>3443826.570909325</v>
      </c>
      <c r="AN38" s="18">
        <f t="shared" si="14"/>
        <v>2.9483412842554735E-2</v>
      </c>
      <c r="AO38" s="18">
        <f t="shared" si="0"/>
        <v>-4.4831635137049242E-3</v>
      </c>
      <c r="AP38" s="18">
        <f t="shared" si="1"/>
        <v>-4.0557559292287881E-2</v>
      </c>
      <c r="AQ38" s="18">
        <f t="shared" si="2"/>
        <v>-4.9049119090474713E-2</v>
      </c>
      <c r="AR38" s="18">
        <f t="shared" si="3"/>
        <v>-1.04065374838469E-3</v>
      </c>
      <c r="AS38" s="18">
        <f t="shared" si="4"/>
        <v>1.8568736538988495E-2</v>
      </c>
      <c r="AT38" s="18">
        <f t="shared" si="5"/>
        <v>1.8222341437475365E-2</v>
      </c>
      <c r="AU38" s="18">
        <f t="shared" si="6"/>
        <v>4.6460952833897395E-2</v>
      </c>
      <c r="AV38" s="18">
        <f t="shared" si="7"/>
        <v>-2.1111874374096118E-2</v>
      </c>
      <c r="AW38" s="18">
        <f t="shared" si="8"/>
        <v>-4.8986106940402951E-3</v>
      </c>
      <c r="AX38" s="18">
        <f t="shared" si="9"/>
        <v>-8.4375052104017634E-3</v>
      </c>
      <c r="AY38" s="18">
        <f t="shared" si="10"/>
        <v>4.820609311065871E-4</v>
      </c>
      <c r="AZ38" s="18">
        <f t="shared" si="11"/>
        <v>2.8298090376191243E-2</v>
      </c>
      <c r="BA38" s="18">
        <f t="shared" si="12"/>
        <v>-4.7398325847666678E-2</v>
      </c>
      <c r="BB38" s="18">
        <f t="shared" si="13"/>
        <v>-3.1745247976353475E-2</v>
      </c>
      <c r="BC38" s="18">
        <f>((R38/AK38)-1)-((Q38/AJ38)-1)</f>
        <v>1.6696486705845559E-2</v>
      </c>
      <c r="BD38" s="18">
        <f>((S38/AL38)-1)-((R38/AK38)-1)</f>
        <v>8.4087732553267402E-3</v>
      </c>
      <c r="BE38" s="18">
        <f>((T38/AM38)-1)-((S38/AL38)-1)</f>
        <v>4.2226947372142609E-3</v>
      </c>
      <c r="BF38" s="19">
        <f t="shared" si="28"/>
        <v>2</v>
      </c>
      <c r="BG38" s="19">
        <f t="shared" si="15"/>
        <v>17</v>
      </c>
      <c r="BH38" s="19">
        <f t="shared" si="16"/>
        <v>26</v>
      </c>
      <c r="BI38" s="19">
        <f t="shared" si="17"/>
        <v>30</v>
      </c>
      <c r="BJ38" s="19">
        <f t="shared" si="18"/>
        <v>15</v>
      </c>
      <c r="BK38" s="19">
        <f t="shared" si="19"/>
        <v>5</v>
      </c>
      <c r="BL38" s="19">
        <f t="shared" si="20"/>
        <v>8</v>
      </c>
      <c r="BM38" s="19">
        <f t="shared" si="21"/>
        <v>2</v>
      </c>
      <c r="BN38" s="19">
        <f t="shared" si="22"/>
        <v>27</v>
      </c>
      <c r="BO38" s="19">
        <f t="shared" si="23"/>
        <v>21</v>
      </c>
      <c r="BP38" s="19">
        <f t="shared" si="24"/>
        <v>27</v>
      </c>
      <c r="BQ38" s="19">
        <f t="shared" si="25"/>
        <v>17</v>
      </c>
      <c r="BR38" s="19">
        <f t="shared" si="26"/>
        <v>6</v>
      </c>
      <c r="BS38" s="19">
        <f t="shared" si="27"/>
        <v>30</v>
      </c>
      <c r="BT38" s="19">
        <f t="shared" si="27"/>
        <v>27</v>
      </c>
      <c r="BU38" s="19">
        <f t="shared" si="27"/>
        <v>16</v>
      </c>
      <c r="BV38" s="19">
        <f t="shared" si="27"/>
        <v>10</v>
      </c>
      <c r="BW38" s="19">
        <f t="shared" si="27"/>
        <v>17</v>
      </c>
    </row>
    <row r="39" spans="1:75" x14ac:dyDescent="0.15">
      <c r="A39" s="15" t="s">
        <v>28</v>
      </c>
      <c r="B39" s="10">
        <v>165360</v>
      </c>
      <c r="C39" s="10">
        <v>68473.928280604217</v>
      </c>
      <c r="D39" s="10">
        <v>63230.063552203894</v>
      </c>
      <c r="E39" s="10">
        <v>31284.178135481296</v>
      </c>
      <c r="F39" s="10">
        <v>41115.999999999993</v>
      </c>
      <c r="G39" s="10">
        <v>26796.367699120517</v>
      </c>
      <c r="H39" s="10">
        <v>25137</v>
      </c>
      <c r="I39" s="10">
        <v>20760.542026746254</v>
      </c>
      <c r="J39" s="10">
        <v>25036.856535733947</v>
      </c>
      <c r="K39" s="10">
        <v>37309.570233127029</v>
      </c>
      <c r="L39" s="10">
        <v>55428.456937605006</v>
      </c>
      <c r="M39" s="10">
        <v>69336.026164406896</v>
      </c>
      <c r="N39" s="10">
        <v>77605.750707034793</v>
      </c>
      <c r="O39" s="10">
        <v>65475.564136822293</v>
      </c>
      <c r="P39" s="11">
        <v>48956.940175181167</v>
      </c>
      <c r="Q39" s="11">
        <v>35708.821274618385</v>
      </c>
      <c r="R39" s="11">
        <v>64436.062793841171</v>
      </c>
      <c r="S39" s="11">
        <v>46660.914197138962</v>
      </c>
      <c r="T39" s="11">
        <v>56805.551073728333</v>
      </c>
      <c r="U39" s="17">
        <v>1017303.9999999998</v>
      </c>
      <c r="V39" s="17">
        <v>953882.18992347876</v>
      </c>
      <c r="W39" s="17">
        <v>952985.81648984493</v>
      </c>
      <c r="X39" s="17">
        <v>912633.81814149767</v>
      </c>
      <c r="Y39" s="17">
        <v>977576.99999999988</v>
      </c>
      <c r="Z39" s="17">
        <v>815366.69719117344</v>
      </c>
      <c r="AA39" s="17">
        <v>912713</v>
      </c>
      <c r="AB39" s="17">
        <v>1004870.9999999999</v>
      </c>
      <c r="AC39" s="17">
        <v>1077749.2371449703</v>
      </c>
      <c r="AD39" s="17">
        <v>1175531.0652866489</v>
      </c>
      <c r="AE39" s="17">
        <v>1291075.0776917352</v>
      </c>
      <c r="AF39" s="17">
        <v>1349184.4969293512</v>
      </c>
      <c r="AG39" s="17">
        <v>1442323.5240786339</v>
      </c>
      <c r="AH39" s="17">
        <v>1325235.0085877562</v>
      </c>
      <c r="AI39" s="17">
        <v>602600.36798381922</v>
      </c>
      <c r="AJ39" s="17">
        <v>774960.9596067837</v>
      </c>
      <c r="AK39" s="17">
        <v>734545.74217696255</v>
      </c>
      <c r="AL39" s="17">
        <v>645971.66442341288</v>
      </c>
      <c r="AM39" s="17">
        <v>702792.8767523251</v>
      </c>
      <c r="AN39" s="18">
        <f t="shared" si="14"/>
        <v>-9.0762810960270723E-2</v>
      </c>
      <c r="AO39" s="18">
        <f t="shared" si="0"/>
        <v>-5.4350431518891407E-3</v>
      </c>
      <c r="AP39" s="18">
        <f t="shared" si="1"/>
        <v>-3.2070423906090495E-2</v>
      </c>
      <c r="AQ39" s="18">
        <f t="shared" si="2"/>
        <v>7.7800871805608907E-3</v>
      </c>
      <c r="AR39" s="18">
        <f t="shared" si="3"/>
        <v>-9.1948989824436334E-3</v>
      </c>
      <c r="AS39" s="18">
        <f t="shared" si="4"/>
        <v>-5.3232234958626723E-3</v>
      </c>
      <c r="AT39" s="18">
        <f t="shared" si="5"/>
        <v>-6.8810609023841618E-3</v>
      </c>
      <c r="AU39" s="18">
        <f t="shared" si="6"/>
        <v>2.5707806294913427E-3</v>
      </c>
      <c r="AV39" s="18">
        <f t="shared" si="7"/>
        <v>8.5077926283878558E-3</v>
      </c>
      <c r="AW39" s="18">
        <f t="shared" si="8"/>
        <v>1.1193535934733934E-2</v>
      </c>
      <c r="AX39" s="18">
        <f t="shared" si="9"/>
        <v>8.4590466976793843E-3</v>
      </c>
      <c r="AY39" s="18">
        <f t="shared" si="10"/>
        <v>2.414999703787335E-3</v>
      </c>
      <c r="AZ39" s="18">
        <f t="shared" si="11"/>
        <v>-4.3993061356427665E-3</v>
      </c>
      <c r="BA39" s="18">
        <f t="shared" si="12"/>
        <v>3.1836041263924919E-2</v>
      </c>
      <c r="BB39" s="18">
        <f t="shared" si="13"/>
        <v>-3.5164578743713371E-2</v>
      </c>
      <c r="BC39" s="18">
        <f>((R39/AK39)-1)-((Q39/AJ39)-1)</f>
        <v>4.164410876889979E-2</v>
      </c>
      <c r="BD39" s="18">
        <f>((S39/AL39)-1)-((R39/AK39)-1)</f>
        <v>-1.5488642636316663E-2</v>
      </c>
      <c r="BE39" s="18">
        <f>((T39/AM39)-1)-((S39/AL39)-1)</f>
        <v>8.5946108481529393E-3</v>
      </c>
      <c r="BF39" s="19">
        <f t="shared" si="28"/>
        <v>29</v>
      </c>
      <c r="BG39" s="19">
        <f t="shared" si="15"/>
        <v>18</v>
      </c>
      <c r="BH39" s="19">
        <f t="shared" si="16"/>
        <v>24</v>
      </c>
      <c r="BI39" s="19">
        <f t="shared" si="17"/>
        <v>7</v>
      </c>
      <c r="BJ39" s="19">
        <f t="shared" si="18"/>
        <v>24</v>
      </c>
      <c r="BK39" s="19">
        <f t="shared" si="19"/>
        <v>22</v>
      </c>
      <c r="BL39" s="19">
        <f t="shared" si="20"/>
        <v>24</v>
      </c>
      <c r="BM39" s="19">
        <f t="shared" si="21"/>
        <v>14</v>
      </c>
      <c r="BN39" s="19">
        <f t="shared" si="22"/>
        <v>9</v>
      </c>
      <c r="BO39" s="19">
        <f t="shared" si="23"/>
        <v>8</v>
      </c>
      <c r="BP39" s="19">
        <f t="shared" si="24"/>
        <v>10</v>
      </c>
      <c r="BQ39" s="19">
        <f t="shared" si="25"/>
        <v>12</v>
      </c>
      <c r="BR39" s="19">
        <f t="shared" si="26"/>
        <v>26</v>
      </c>
      <c r="BS39" s="19">
        <f t="shared" si="27"/>
        <v>3</v>
      </c>
      <c r="BT39" s="19">
        <f t="shared" si="27"/>
        <v>28</v>
      </c>
      <c r="BU39" s="19">
        <f t="shared" si="27"/>
        <v>5</v>
      </c>
      <c r="BV39" s="19">
        <f t="shared" si="27"/>
        <v>29</v>
      </c>
      <c r="BW39" s="19">
        <f t="shared" si="27"/>
        <v>13</v>
      </c>
    </row>
    <row r="41" spans="1:75" s="2" customFormat="1" x14ac:dyDescent="0.15">
      <c r="A41" s="2" t="s">
        <v>34</v>
      </c>
      <c r="M41" s="7"/>
      <c r="N41" s="7"/>
      <c r="O41" s="7"/>
      <c r="P41" s="7"/>
      <c r="Q41" s="7"/>
      <c r="R41" s="7"/>
      <c r="S41" s="7"/>
      <c r="T41" s="7"/>
      <c r="AX41" s="7"/>
      <c r="AY41" s="7"/>
      <c r="AZ41" s="7"/>
      <c r="BA41" s="7"/>
      <c r="BB41" s="7"/>
      <c r="BC41" s="7"/>
      <c r="BD41" s="7"/>
      <c r="BE41" s="7"/>
      <c r="BP41" s="7"/>
      <c r="BQ41" s="7"/>
      <c r="BR41" s="7"/>
      <c r="BS41" s="7"/>
      <c r="BT41" s="7"/>
      <c r="BU41" s="7"/>
      <c r="BV41" s="7"/>
      <c r="BW41" s="7"/>
    </row>
    <row r="42" spans="1:75" x14ac:dyDescent="0.15">
      <c r="M42" s="6"/>
      <c r="N42" s="6"/>
      <c r="O42" s="6"/>
      <c r="P42" s="6"/>
      <c r="Q42" s="6"/>
      <c r="R42" s="6"/>
      <c r="S42" s="6"/>
      <c r="T42" s="6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X42" s="6"/>
      <c r="AY42" s="6"/>
      <c r="AZ42" s="6"/>
      <c r="BA42" s="6"/>
      <c r="BB42" s="6"/>
      <c r="BC42" s="6"/>
      <c r="BD42" s="6"/>
      <c r="BE42" s="6"/>
      <c r="BP42" s="6"/>
      <c r="BQ42" s="6"/>
      <c r="BR42" s="6"/>
      <c r="BS42" s="6"/>
      <c r="BT42" s="6"/>
      <c r="BU42" s="6"/>
      <c r="BV42" s="6"/>
      <c r="BW42" s="6"/>
    </row>
    <row r="43" spans="1:75" ht="12" customHeight="1" x14ac:dyDescent="0.15"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5"/>
      <c r="AO43" s="36"/>
      <c r="AP43" s="36"/>
      <c r="AQ43" s="36"/>
    </row>
    <row r="44" spans="1:75" x14ac:dyDescent="0.15"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75" x14ac:dyDescent="0.15"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75" x14ac:dyDescent="0.15"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75" x14ac:dyDescent="0.15"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75" x14ac:dyDescent="0.15"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21:39" x14ac:dyDescent="0.15"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21:39" x14ac:dyDescent="0.15"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21:39" x14ac:dyDescent="0.15"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21:39" x14ac:dyDescent="0.15"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21:39" x14ac:dyDescent="0.15"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21:39" x14ac:dyDescent="0.15"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21:39" x14ac:dyDescent="0.15"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21:39" x14ac:dyDescent="0.15"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21:39" x14ac:dyDescent="0.15"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21:39" x14ac:dyDescent="0.15"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21:39" x14ac:dyDescent="0.15"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21:39" x14ac:dyDescent="0.15"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21:39" x14ac:dyDescent="0.15"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21:39" x14ac:dyDescent="0.15"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21:39" x14ac:dyDescent="0.15"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21:39" x14ac:dyDescent="0.15"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21:39" x14ac:dyDescent="0.15"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21:39" x14ac:dyDescent="0.15"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21:39" x14ac:dyDescent="0.15"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21:39" x14ac:dyDescent="0.15"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21:39" x14ac:dyDescent="0.15"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21:39" x14ac:dyDescent="0.15"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21:39" x14ac:dyDescent="0.15"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21:39" x14ac:dyDescent="0.15"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21:39" x14ac:dyDescent="0.15"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21:39" x14ac:dyDescent="0.15"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21:39" x14ac:dyDescent="0.15"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21:39" x14ac:dyDescent="0.15"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</sheetData>
  <mergeCells count="7">
    <mergeCell ref="AN43:AQ43"/>
    <mergeCell ref="A1:BO1"/>
    <mergeCell ref="A5:A6"/>
    <mergeCell ref="B5:T5"/>
    <mergeCell ref="U5:AM5"/>
    <mergeCell ref="AN5:BE5"/>
    <mergeCell ref="BF5:BW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POLÍTICA T</dc:creator>
  <cp:lastModifiedBy>pc</cp:lastModifiedBy>
  <cp:lastPrinted>2017-08-31T15:25:22Z</cp:lastPrinted>
  <dcterms:created xsi:type="dcterms:W3CDTF">2001-10-22T15:37:21Z</dcterms:created>
  <dcterms:modified xsi:type="dcterms:W3CDTF">2025-12-08T18:43:33Z</dcterms:modified>
</cp:coreProperties>
</file>