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hidePivotFieldList="1" defaultThemeVersion="124226"/>
  <bookViews>
    <workbookView xWindow="-120" yWindow="-120" windowWidth="20730" windowHeight="11160"/>
  </bookViews>
  <sheets>
    <sheet name="Tasa" sheetId="3" r:id="rId1"/>
  </sheets>
  <calcPr calcId="144525"/>
</workbook>
</file>

<file path=xl/calcChain.xml><?xml version="1.0" encoding="utf-8"?>
<calcChain xmlns="http://schemas.openxmlformats.org/spreadsheetml/2006/main">
  <c r="V21" i="3" l="1"/>
  <c r="W21" i="3"/>
  <c r="W20" i="3"/>
  <c r="V20" i="3"/>
  <c r="U20" i="3"/>
  <c r="T20" i="3"/>
  <c r="S20" i="3"/>
  <c r="R20" i="3"/>
  <c r="Q20" i="3"/>
  <c r="P20" i="3"/>
  <c r="O20" i="3"/>
  <c r="N20" i="3"/>
  <c r="M20" i="3"/>
  <c r="W18" i="3"/>
  <c r="V18" i="3"/>
  <c r="U18" i="3"/>
  <c r="T18" i="3"/>
  <c r="S18" i="3"/>
  <c r="R18" i="3"/>
  <c r="U32" i="3" l="1"/>
  <c r="T32" i="3"/>
  <c r="S32" i="3"/>
  <c r="R32" i="3"/>
  <c r="Q32" i="3"/>
  <c r="M18" i="3"/>
  <c r="T9" i="3"/>
  <c r="S9" i="3"/>
  <c r="R9" i="3"/>
  <c r="U19" i="3" l="1"/>
  <c r="V19" i="3"/>
  <c r="W19" i="3"/>
  <c r="V7" i="3"/>
  <c r="W7" i="3"/>
  <c r="W6" i="3" l="1"/>
  <c r="N6" i="3"/>
  <c r="O6" i="3"/>
  <c r="P6" i="3"/>
  <c r="Q6" i="3"/>
  <c r="R6" i="3"/>
  <c r="S6" i="3"/>
  <c r="T6" i="3"/>
  <c r="U6" i="3"/>
  <c r="V6" i="3"/>
  <c r="W38" i="3"/>
  <c r="V38" i="3"/>
  <c r="U38" i="3"/>
  <c r="T38" i="3"/>
  <c r="S38" i="3"/>
  <c r="R38" i="3"/>
  <c r="Q38" i="3"/>
  <c r="P38" i="3"/>
  <c r="O38" i="3"/>
  <c r="N38" i="3"/>
  <c r="W31" i="3"/>
  <c r="V31" i="3"/>
  <c r="U31" i="3"/>
  <c r="T31" i="3"/>
  <c r="S31" i="3"/>
  <c r="R31" i="3"/>
  <c r="Q31" i="3"/>
  <c r="P31" i="3"/>
  <c r="O31" i="3"/>
  <c r="N31" i="3"/>
  <c r="W30" i="3"/>
  <c r="V30" i="3"/>
  <c r="U30" i="3"/>
  <c r="T30" i="3"/>
  <c r="S30" i="3"/>
  <c r="R30" i="3"/>
  <c r="Q30" i="3"/>
  <c r="P30" i="3"/>
  <c r="O30" i="3"/>
  <c r="N30" i="3"/>
  <c r="P28" i="3"/>
  <c r="O28" i="3"/>
  <c r="N28" i="3"/>
  <c r="W26" i="3"/>
  <c r="V26" i="3"/>
  <c r="U26" i="3"/>
  <c r="T26" i="3"/>
  <c r="S26" i="3"/>
  <c r="R26" i="3"/>
  <c r="Q26" i="3"/>
  <c r="P26" i="3"/>
  <c r="O26" i="3"/>
  <c r="N26" i="3"/>
  <c r="U21" i="3"/>
  <c r="T21" i="3"/>
  <c r="S21" i="3"/>
  <c r="R21" i="3"/>
  <c r="Q21" i="3"/>
  <c r="P21" i="3"/>
  <c r="O21" i="3"/>
  <c r="N21" i="3"/>
  <c r="T19" i="3"/>
  <c r="S19" i="3"/>
  <c r="R19" i="3"/>
  <c r="Q19" i="3"/>
  <c r="P19" i="3"/>
  <c r="O19" i="3"/>
  <c r="N19" i="3"/>
  <c r="W16" i="3"/>
  <c r="V16" i="3"/>
  <c r="U16" i="3"/>
  <c r="T16" i="3"/>
  <c r="S16" i="3"/>
  <c r="R16" i="3"/>
  <c r="Q16" i="3"/>
  <c r="P16" i="3"/>
  <c r="O16" i="3"/>
  <c r="N16" i="3"/>
  <c r="W14" i="3"/>
  <c r="AH7" i="3" s="1"/>
  <c r="V14" i="3"/>
  <c r="U14" i="3"/>
  <c r="T14" i="3"/>
  <c r="S14" i="3"/>
  <c r="R14" i="3"/>
  <c r="Q14" i="3"/>
  <c r="P14" i="3"/>
  <c r="O14" i="3"/>
  <c r="N14" i="3"/>
  <c r="AG19" i="3"/>
  <c r="U7" i="3"/>
  <c r="T7" i="3"/>
  <c r="S7" i="3"/>
  <c r="R7" i="3"/>
  <c r="Q7" i="3"/>
  <c r="P7" i="3"/>
  <c r="O7" i="3"/>
  <c r="N7" i="3"/>
  <c r="M7" i="3"/>
  <c r="M14" i="3"/>
  <c r="X7" i="3" s="1"/>
  <c r="M16" i="3"/>
  <c r="M19" i="3"/>
  <c r="M21" i="3"/>
  <c r="M26" i="3"/>
  <c r="M28" i="3"/>
  <c r="M30" i="3"/>
  <c r="M31" i="3"/>
  <c r="M38" i="3"/>
  <c r="M6" i="3"/>
  <c r="X18" i="3" l="1"/>
  <c r="AD32" i="3"/>
  <c r="AD9" i="3"/>
  <c r="AF32" i="3"/>
  <c r="AC32" i="3"/>
  <c r="AC9" i="3"/>
  <c r="AE9" i="3"/>
  <c r="AE32" i="3"/>
  <c r="AF19" i="3"/>
  <c r="AG7" i="3"/>
  <c r="AH19" i="3"/>
  <c r="X38" i="3"/>
  <c r="X31" i="3"/>
  <c r="X28" i="3"/>
  <c r="X21" i="3"/>
  <c r="X19" i="3"/>
  <c r="X14" i="3"/>
  <c r="X30" i="3"/>
  <c r="Y7" i="3"/>
  <c r="AA16" i="3"/>
  <c r="AA7" i="3"/>
  <c r="AC7" i="3"/>
  <c r="AE16" i="3"/>
  <c r="AE7" i="3"/>
  <c r="AB30" i="3"/>
  <c r="AD26" i="3"/>
  <c r="Z26" i="3"/>
  <c r="Z14" i="3"/>
  <c r="AB14" i="3"/>
  <c r="AD14" i="3"/>
  <c r="AF14" i="3"/>
  <c r="AF30" i="3"/>
  <c r="AH26" i="3"/>
  <c r="AH14" i="3"/>
  <c r="Z16" i="3"/>
  <c r="AB16" i="3"/>
  <c r="AD16" i="3"/>
  <c r="AF16" i="3"/>
  <c r="AH16" i="3"/>
  <c r="Z19" i="3"/>
  <c r="AB19" i="3"/>
  <c r="AD19" i="3"/>
  <c r="Y21" i="3"/>
  <c r="AA21" i="3"/>
  <c r="AC21" i="3"/>
  <c r="AE21" i="3"/>
  <c r="Y28" i="3"/>
  <c r="AA28" i="3"/>
  <c r="Y31" i="3"/>
  <c r="AA31" i="3"/>
  <c r="AC31" i="3"/>
  <c r="AE31" i="3"/>
  <c r="AG31" i="3"/>
  <c r="Y38" i="3"/>
  <c r="AA38" i="3"/>
  <c r="AC38" i="3"/>
  <c r="AE38" i="3"/>
  <c r="AG38" i="3"/>
  <c r="X26" i="3"/>
  <c r="Z7" i="3"/>
  <c r="AB7" i="3"/>
  <c r="AD7" i="3"/>
  <c r="AF7" i="3"/>
  <c r="Y16" i="3"/>
  <c r="AC16" i="3"/>
  <c r="AG16" i="3"/>
  <c r="AB26" i="3"/>
  <c r="AF26" i="3"/>
  <c r="Z30" i="3"/>
  <c r="AD30" i="3"/>
  <c r="AH30" i="3"/>
  <c r="AB32" i="3"/>
  <c r="Y26" i="3"/>
  <c r="AA26" i="3"/>
  <c r="AC26" i="3"/>
  <c r="AE26" i="3"/>
  <c r="AG26" i="3"/>
  <c r="Y30" i="3"/>
  <c r="AA30" i="3"/>
  <c r="AC30" i="3"/>
  <c r="AE30" i="3"/>
  <c r="AG30" i="3"/>
  <c r="X16" i="3"/>
  <c r="Y14" i="3"/>
  <c r="AA14" i="3"/>
  <c r="AC14" i="3"/>
  <c r="AE14" i="3"/>
  <c r="AG14" i="3"/>
  <c r="Y19" i="3"/>
  <c r="AA19" i="3"/>
  <c r="AC19" i="3"/>
  <c r="AE19" i="3"/>
  <c r="Z21" i="3"/>
  <c r="AB21" i="3"/>
  <c r="AD21" i="3"/>
  <c r="AF21" i="3"/>
  <c r="Z28" i="3"/>
  <c r="Z31" i="3"/>
  <c r="AB31" i="3"/>
  <c r="AD31" i="3"/>
  <c r="AF31" i="3"/>
  <c r="AH31" i="3"/>
  <c r="Z38" i="3"/>
  <c r="AB38" i="3"/>
  <c r="AD38" i="3"/>
  <c r="AF38" i="3"/>
  <c r="AH38" i="3"/>
</calcChain>
</file>

<file path=xl/sharedStrings.xml><?xml version="1.0" encoding="utf-8"?>
<sst xmlns="http://schemas.openxmlformats.org/spreadsheetml/2006/main" count="41" uniqueCount="39">
  <si>
    <t>Fuente: INEGI. Estadística Mensual de la Industria Minerometalúrgica.</t>
  </si>
  <si>
    <t>Entidad Federativa</t>
  </si>
  <si>
    <t xml:space="preserve"> </t>
  </si>
  <si>
    <t>Sinaloa</t>
  </si>
  <si>
    <t>Zacatecas</t>
  </si>
  <si>
    <t xml:space="preserve">Total nacional </t>
  </si>
  <si>
    <t>Lugar nacional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</si>
  <si>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</si>
  <si>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</si>
  <si>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</si>
  <si>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</si>
  <si>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</si>
  <si>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</si>
  <si>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</si>
  <si>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</si>
  <si>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</si>
  <si>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</si>
  <si>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</si>
  <si>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</si>
  <si>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</si>
  <si>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</si>
  <si>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</si>
  <si>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</si>
  <si>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</si>
  <si>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</si>
  <si>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</si>
  <si>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</si>
  <si>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</si>
  <si>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</si>
  <si>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</si>
  <si>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</si>
  <si>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Sonora</t>
  </si>
  <si>
    <t>Tabasco</t>
  </si>
  <si>
    <t>Tamaulipas</t>
  </si>
  <si>
    <t>Tlaxcala</t>
  </si>
  <si>
    <t>Veracruz de Ignacio de la Llave</t>
  </si>
  <si>
    <t>Yucatán</t>
  </si>
  <si>
    <t>Tasa de participación del volumen de producción de zinc (respecto al volumen nacional)</t>
  </si>
  <si>
    <t>Volumen de producción de zinc (Kilogramos)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</si>
</sst>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.0_);_(* \(#,##0.0\);_(* &quot;-&quot;??_);_(@_)"/>
    <numFmt numFmtId="166" formatCode="0.0%"/>
    <numFmt numFmtId="167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8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  <border>
      <left style="thin">
        <color theme="0"/>
      </left>
      <right/>
      <top/>
      <bottom style="thin">
        <color rgb="FFE3E0DC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165" fontId="4" fillId="2" borderId="0" xfId="1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2" borderId="0" xfId="1" applyNumberFormat="1" applyFont="1" applyFill="1" applyAlignment="1">
      <alignment vertical="center"/>
    </xf>
    <xf numFmtId="166" fontId="6" fillId="2" borderId="0" xfId="2" applyNumberFormat="1" applyFont="1" applyFill="1" applyAlignment="1">
      <alignment vertical="center"/>
    </xf>
    <xf numFmtId="0" fontId="4" fillId="2" borderId="0" xfId="1" applyNumberFormat="1" applyFont="1" applyFill="1" applyAlignment="1">
      <alignment vertical="center"/>
    </xf>
    <xf numFmtId="166" fontId="4" fillId="2" borderId="0" xfId="2" applyNumberFormat="1" applyFont="1" applyFill="1" applyAlignment="1">
      <alignment vertical="center"/>
    </xf>
    <xf numFmtId="0" fontId="4" fillId="2" borderId="0" xfId="1" applyNumberFormat="1" applyFont="1" applyFill="1" applyAlignment="1">
      <alignment horizontal="left" vertical="center" wrapText="1"/>
    </xf>
    <xf numFmtId="0" fontId="6" fillId="4" borderId="0" xfId="1" applyNumberFormat="1" applyFont="1" applyFill="1" applyAlignment="1">
      <alignment vertical="center"/>
    </xf>
    <xf numFmtId="166" fontId="6" fillId="4" borderId="0" xfId="2" applyNumberFormat="1" applyFont="1" applyFill="1" applyAlignment="1">
      <alignment vertical="center"/>
    </xf>
    <xf numFmtId="1" fontId="6" fillId="4" borderId="0" xfId="2" applyNumberFormat="1" applyFont="1" applyFill="1" applyAlignment="1">
      <alignment vertical="center"/>
    </xf>
    <xf numFmtId="167" fontId="6" fillId="2" borderId="0" xfId="1" applyNumberFormat="1" applyFont="1" applyFill="1" applyAlignment="1">
      <alignment vertical="center"/>
    </xf>
    <xf numFmtId="167" fontId="4" fillId="2" borderId="0" xfId="1" applyNumberFormat="1" applyFont="1" applyFill="1" applyAlignment="1">
      <alignment vertical="center"/>
    </xf>
    <xf numFmtId="167" fontId="4" fillId="2" borderId="0" xfId="1" applyNumberFormat="1" applyFont="1" applyFill="1" applyAlignment="1">
      <alignment horizontal="right" vertical="center"/>
    </xf>
    <xf numFmtId="167" fontId="6" fillId="4" borderId="0" xfId="1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618837</xdr:colOff>
      <xdr:row>0</xdr:row>
      <xdr:rowOff>438075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0"/>
  <sheetViews>
    <sheetView tabSelected="1" workbookViewId="0">
      <pane xSplit="1" topLeftCell="B1" activePane="topRight" state="frozen"/>
      <selection pane="topRight" activeCell="R18" sqref="R18"/>
    </sheetView>
  </sheetViews>
  <sheetFormatPr baseColWidth="10" defaultRowHeight="14.1" customHeight="1" x14ac:dyDescent="0.2"/>
  <cols>
    <col min="1" max="1" width="23.85546875" style="2" customWidth="1"/>
    <col min="2" max="16384" width="11.42578125" style="2"/>
  </cols>
  <sheetData>
    <row r="1" spans="1:53" ht="39.950000000000003" customHeight="1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</row>
    <row r="2" spans="1:53" ht="14.1" customHeight="1" x14ac:dyDescent="0.2">
      <c r="A2" s="1" t="s">
        <v>37</v>
      </c>
      <c r="AG2" s="2" t="s">
        <v>2</v>
      </c>
      <c r="AH2" s="2" t="s">
        <v>2</v>
      </c>
    </row>
    <row r="4" spans="1:53" s="5" customFormat="1" ht="14.1" customHeight="1" x14ac:dyDescent="0.2">
      <c r="A4" s="20" t="s">
        <v>1</v>
      </c>
      <c r="B4" s="21" t="s">
        <v>38</v>
      </c>
      <c r="C4" s="21"/>
      <c r="D4" s="21"/>
      <c r="E4" s="21"/>
      <c r="F4" s="21"/>
      <c r="G4" s="21"/>
      <c r="H4" s="21"/>
      <c r="I4" s="21"/>
      <c r="J4" s="21"/>
      <c r="K4" s="21"/>
      <c r="L4" s="22"/>
      <c r="M4" s="23" t="s">
        <v>37</v>
      </c>
      <c r="N4" s="21"/>
      <c r="O4" s="21"/>
      <c r="P4" s="21"/>
      <c r="Q4" s="21"/>
      <c r="R4" s="21"/>
      <c r="S4" s="21"/>
      <c r="T4" s="21"/>
      <c r="U4" s="21"/>
      <c r="V4" s="21"/>
      <c r="W4" s="21"/>
      <c r="X4" s="24" t="s">
        <v>6</v>
      </c>
      <c r="Y4" s="21"/>
      <c r="Z4" s="21"/>
      <c r="AA4" s="21"/>
      <c r="AB4" s="21"/>
      <c r="AC4" s="21"/>
      <c r="AD4" s="21"/>
      <c r="AE4" s="21"/>
      <c r="AF4" s="21"/>
      <c r="AG4" s="21"/>
      <c r="AH4" s="21"/>
    </row>
    <row r="5" spans="1:53" s="5" customFormat="1" ht="14.1" customHeight="1" x14ac:dyDescent="0.2">
      <c r="A5" s="20"/>
      <c r="B5" s="3">
        <v>2015</v>
      </c>
      <c r="C5" s="3">
        <v>2016</v>
      </c>
      <c r="D5" s="3">
        <v>2017</v>
      </c>
      <c r="E5" s="3">
        <v>2018</v>
      </c>
      <c r="F5" s="3">
        <v>2019</v>
      </c>
      <c r="G5" s="3">
        <v>2020</v>
      </c>
      <c r="H5" s="3">
        <v>2021</v>
      </c>
      <c r="I5" s="3">
        <v>2022</v>
      </c>
      <c r="J5" s="3">
        <v>2023</v>
      </c>
      <c r="K5" s="3">
        <v>2024</v>
      </c>
      <c r="L5" s="3">
        <v>2025</v>
      </c>
      <c r="M5" s="6">
        <v>2015</v>
      </c>
      <c r="N5" s="3">
        <v>2016</v>
      </c>
      <c r="O5" s="3">
        <v>2017</v>
      </c>
      <c r="P5" s="3">
        <v>2018</v>
      </c>
      <c r="Q5" s="3">
        <v>2019</v>
      </c>
      <c r="R5" s="3">
        <v>2020</v>
      </c>
      <c r="S5" s="3">
        <v>2021</v>
      </c>
      <c r="T5" s="3">
        <v>2022</v>
      </c>
      <c r="U5" s="3">
        <v>2023</v>
      </c>
      <c r="V5" s="3">
        <v>2024</v>
      </c>
      <c r="W5" s="3">
        <v>2025</v>
      </c>
      <c r="X5" s="6">
        <v>2015</v>
      </c>
      <c r="Y5" s="3">
        <v>2016</v>
      </c>
      <c r="Z5" s="3">
        <v>2017</v>
      </c>
      <c r="AA5" s="3">
        <v>2018</v>
      </c>
      <c r="AB5" s="3">
        <v>2019</v>
      </c>
      <c r="AC5" s="3">
        <v>2020</v>
      </c>
      <c r="AD5" s="3">
        <v>2021</v>
      </c>
      <c r="AE5" s="3">
        <v>2022</v>
      </c>
      <c r="AF5" s="3">
        <v>2023</v>
      </c>
      <c r="AG5" s="3">
        <v>2024</v>
      </c>
      <c r="AH5" s="3">
        <v>2025</v>
      </c>
    </row>
    <row r="6" spans="1:53" ht="14.1" customHeight="1" x14ac:dyDescent="0.2">
      <c r="A6" s="7" t="s">
        <v>5</v>
      </c>
      <c r="B6" s="15">
        <v>694544</v>
      </c>
      <c r="C6" s="15">
        <v>661646</v>
      </c>
      <c r="D6" s="15">
        <v>671444</v>
      </c>
      <c r="E6" s="15">
        <v>690895</v>
      </c>
      <c r="F6" s="15">
        <v>676677</v>
      </c>
      <c r="G6" s="15">
        <v>688461</v>
      </c>
      <c r="H6" s="15">
        <v>742926</v>
      </c>
      <c r="I6" s="15">
        <v>744341</v>
      </c>
      <c r="J6" s="15">
        <v>583562</v>
      </c>
      <c r="K6" s="15">
        <v>773189</v>
      </c>
      <c r="L6" s="15">
        <v>775632</v>
      </c>
      <c r="M6" s="8">
        <f>B6/B$6</f>
        <v>1</v>
      </c>
      <c r="N6" s="8">
        <f t="shared" ref="N6:W7" si="0">C6/C$6</f>
        <v>1</v>
      </c>
      <c r="O6" s="8">
        <f t="shared" si="0"/>
        <v>1</v>
      </c>
      <c r="P6" s="8">
        <f t="shared" si="0"/>
        <v>1</v>
      </c>
      <c r="Q6" s="8">
        <f t="shared" si="0"/>
        <v>1</v>
      </c>
      <c r="R6" s="8">
        <f t="shared" si="0"/>
        <v>1</v>
      </c>
      <c r="S6" s="8">
        <f t="shared" si="0"/>
        <v>1</v>
      </c>
      <c r="T6" s="8">
        <f t="shared" si="0"/>
        <v>1</v>
      </c>
      <c r="U6" s="8">
        <f t="shared" si="0"/>
        <v>1</v>
      </c>
      <c r="V6" s="8">
        <f t="shared" si="0"/>
        <v>1</v>
      </c>
      <c r="W6" s="8">
        <f t="shared" si="0"/>
        <v>1</v>
      </c>
    </row>
    <row r="7" spans="1:53" ht="14.1" customHeight="1" x14ac:dyDescent="0.2">
      <c r="A7" s="9" t="s">
        <v>7</v>
      </c>
      <c r="B7" s="16">
        <v>30529</v>
      </c>
      <c r="C7" s="16">
        <v>25674</v>
      </c>
      <c r="D7" s="16">
        <v>23561</v>
      </c>
      <c r="E7" s="16">
        <v>18039</v>
      </c>
      <c r="F7" s="16">
        <v>16102</v>
      </c>
      <c r="G7" s="16">
        <v>10377</v>
      </c>
      <c r="H7" s="16">
        <v>7936</v>
      </c>
      <c r="I7" s="16">
        <v>7380</v>
      </c>
      <c r="J7" s="16">
        <v>8163</v>
      </c>
      <c r="K7" s="16">
        <v>7485</v>
      </c>
      <c r="L7" s="16">
        <v>8552</v>
      </c>
      <c r="M7" s="10">
        <f t="shared" ref="M7:M38" si="1">B7/B$6</f>
        <v>4.3955458545462921E-2</v>
      </c>
      <c r="N7" s="10">
        <f t="shared" ref="N7:N38" si="2">C7/C$6</f>
        <v>3.8803227103315067E-2</v>
      </c>
      <c r="O7" s="10">
        <f t="shared" ref="O7:O38" si="3">D7/D$6</f>
        <v>3.5090044739397475E-2</v>
      </c>
      <c r="P7" s="10">
        <f t="shared" ref="P7:P38" si="4">E7/E$6</f>
        <v>2.6109611446022911E-2</v>
      </c>
      <c r="Q7" s="10">
        <f t="shared" ref="Q7:Q38" si="5">F7/F$6</f>
        <v>2.3795695730754851E-2</v>
      </c>
      <c r="R7" s="10">
        <f t="shared" ref="R7:R38" si="6">G7/G$6</f>
        <v>1.5072749218910003E-2</v>
      </c>
      <c r="S7" s="10">
        <f t="shared" ref="S7:S38" si="7">H7/H$6</f>
        <v>1.0682086775802704E-2</v>
      </c>
      <c r="T7" s="10">
        <f t="shared" ref="T7:T38" si="8">I7/I$6</f>
        <v>9.9148105505406803E-3</v>
      </c>
      <c r="U7" s="10">
        <f>J7/J$6</f>
        <v>1.3988230899201799E-2</v>
      </c>
      <c r="V7" s="10">
        <f t="shared" si="0"/>
        <v>9.6806860935683258E-3</v>
      </c>
      <c r="W7" s="10">
        <f t="shared" si="0"/>
        <v>1.102584730903315E-2</v>
      </c>
      <c r="X7" s="2">
        <f>_xlfn.RANK.EQ(M7,M$7:M$38,0)</f>
        <v>5</v>
      </c>
      <c r="Y7" s="2">
        <f t="shared" ref="X7:Y38" si="9">_xlfn.RANK.EQ(N7,N$7:N$38,0)</f>
        <v>6</v>
      </c>
      <c r="Z7" s="2">
        <f t="shared" ref="Z7:Z38" si="10">_xlfn.RANK.EQ(O7,O$7:O$38,0)</f>
        <v>6</v>
      </c>
      <c r="AA7" s="2">
        <f t="shared" ref="AA7:AA38" si="11">_xlfn.RANK.EQ(P7,P$7:P$38,0)</f>
        <v>8</v>
      </c>
      <c r="AB7" s="2">
        <f t="shared" ref="AB7:AB38" si="12">_xlfn.RANK.EQ(Q7,Q$7:Q$38,0)</f>
        <v>10</v>
      </c>
      <c r="AC7" s="2">
        <f t="shared" ref="AC7:AC38" si="13">_xlfn.RANK.EQ(R7,R$7:R$38,0)</f>
        <v>10</v>
      </c>
      <c r="AD7" s="2">
        <f t="shared" ref="AD7:AD38" si="14">_xlfn.RANK.EQ(S7,S$7:S$38,0)</f>
        <v>10</v>
      </c>
      <c r="AE7" s="2">
        <f t="shared" ref="AE7:AE38" si="15">_xlfn.RANK.EQ(T7,T$7:T$38,0)</f>
        <v>10</v>
      </c>
      <c r="AF7" s="2">
        <f>_xlfn.RANK.EQ(U7,U$7:U$38,0)</f>
        <v>10</v>
      </c>
      <c r="AG7" s="2">
        <f t="shared" ref="AG7:AH7" si="16">_xlfn.RANK.EQ(V7,V$7:V$38,0)</f>
        <v>9</v>
      </c>
      <c r="AH7" s="2">
        <f t="shared" si="16"/>
        <v>9</v>
      </c>
    </row>
    <row r="8" spans="1:53" ht="14.1" customHeight="1" x14ac:dyDescent="0.2">
      <c r="A8" s="9" t="s">
        <v>8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53" ht="14.1" customHeight="1" x14ac:dyDescent="0.2">
      <c r="A9" s="9" t="s">
        <v>9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1522</v>
      </c>
      <c r="H9" s="16">
        <v>1495</v>
      </c>
      <c r="I9" s="16">
        <v>1277</v>
      </c>
      <c r="J9" s="16">
        <v>0</v>
      </c>
      <c r="K9" s="16">
        <v>0</v>
      </c>
      <c r="L9" s="16">
        <v>0</v>
      </c>
      <c r="M9" s="10"/>
      <c r="N9" s="10"/>
      <c r="O9" s="10"/>
      <c r="P9" s="10"/>
      <c r="Q9" s="10"/>
      <c r="R9" s="10">
        <f t="shared" ref="R9" si="17">G9/G$6</f>
        <v>2.210727986044235E-3</v>
      </c>
      <c r="S9" s="10">
        <f t="shared" ref="S9" si="18">H9/H$6</f>
        <v>2.0123134740202926E-3</v>
      </c>
      <c r="T9" s="10">
        <f t="shared" ref="T9" si="19">I9/I$6</f>
        <v>1.7156115275122558E-3</v>
      </c>
      <c r="U9" s="10"/>
      <c r="V9" s="10"/>
      <c r="W9" s="10"/>
      <c r="AC9" s="2">
        <f t="shared" ref="X9:AH9" si="20">_xlfn.RANK.EQ(R9,R$7:R$38,0)</f>
        <v>12</v>
      </c>
      <c r="AD9" s="2">
        <f t="shared" si="20"/>
        <v>12</v>
      </c>
      <c r="AE9" s="2">
        <f t="shared" si="20"/>
        <v>12</v>
      </c>
    </row>
    <row r="10" spans="1:53" ht="14.1" customHeight="1" x14ac:dyDescent="0.2">
      <c r="A10" s="9" t="s">
        <v>10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53" s="5" customFormat="1" ht="14.1" customHeight="1" x14ac:dyDescent="0.2">
      <c r="A11" s="11" t="s">
        <v>11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53" ht="14.1" customHeight="1" x14ac:dyDescent="0.2">
      <c r="A12" s="9" t="s">
        <v>12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53" ht="14.1" customHeight="1" x14ac:dyDescent="0.2">
      <c r="A13" s="9" t="s">
        <v>13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53" ht="14.1" customHeight="1" x14ac:dyDescent="0.2">
      <c r="A14" s="9" t="s">
        <v>14</v>
      </c>
      <c r="B14" s="16">
        <v>104883</v>
      </c>
      <c r="C14" s="16">
        <v>118316</v>
      </c>
      <c r="D14" s="16">
        <v>100507</v>
      </c>
      <c r="E14" s="16">
        <v>102464</v>
      </c>
      <c r="F14" s="16">
        <v>103449</v>
      </c>
      <c r="G14" s="16">
        <v>89538</v>
      </c>
      <c r="H14" s="16">
        <v>81377</v>
      </c>
      <c r="I14" s="16">
        <v>81329</v>
      </c>
      <c r="J14" s="16">
        <v>68025</v>
      </c>
      <c r="K14" s="16">
        <v>50035</v>
      </c>
      <c r="L14" s="16">
        <v>48529</v>
      </c>
      <c r="M14" s="10">
        <f t="shared" si="1"/>
        <v>0.1510098712248612</v>
      </c>
      <c r="N14" s="10">
        <f t="shared" si="2"/>
        <v>0.17882069868177242</v>
      </c>
      <c r="O14" s="10">
        <f t="shared" si="3"/>
        <v>0.14968783696034219</v>
      </c>
      <c r="P14" s="10">
        <f t="shared" si="4"/>
        <v>0.14830618256030223</v>
      </c>
      <c r="Q14" s="10">
        <f t="shared" si="5"/>
        <v>0.15287796097695061</v>
      </c>
      <c r="R14" s="10">
        <f t="shared" si="6"/>
        <v>0.13005529724995316</v>
      </c>
      <c r="S14" s="10">
        <f t="shared" si="7"/>
        <v>0.10953580841160493</v>
      </c>
      <c r="T14" s="10">
        <f t="shared" si="8"/>
        <v>0.10926309312532831</v>
      </c>
      <c r="U14" s="10">
        <f t="shared" ref="U14:U38" si="21">J14/J$6</f>
        <v>0.11656859082668165</v>
      </c>
      <c r="V14" s="10">
        <f t="shared" ref="V14:V38" si="22">K14/K$6</f>
        <v>6.4712508843245309E-2</v>
      </c>
      <c r="W14" s="10">
        <f t="shared" ref="W14:W38" si="23">L14/L$6</f>
        <v>6.2567042102440337E-2</v>
      </c>
      <c r="X14" s="2">
        <f t="shared" ref="X14:X38" si="24">_xlfn.RANK.EQ(M14,M$7:M$38,0)</f>
        <v>3</v>
      </c>
      <c r="Y14" s="2">
        <f t="shared" si="9"/>
        <v>2</v>
      </c>
      <c r="Z14" s="2">
        <f t="shared" si="10"/>
        <v>2</v>
      </c>
      <c r="AA14" s="2">
        <f t="shared" si="11"/>
        <v>2</v>
      </c>
      <c r="AB14" s="2">
        <f t="shared" si="12"/>
        <v>3</v>
      </c>
      <c r="AC14" s="2">
        <f t="shared" si="13"/>
        <v>3</v>
      </c>
      <c r="AD14" s="2">
        <f t="shared" si="14"/>
        <v>3</v>
      </c>
      <c r="AE14" s="2">
        <f t="shared" si="15"/>
        <v>3</v>
      </c>
      <c r="AF14" s="2">
        <f t="shared" ref="AF14:AF38" si="25">_xlfn.RANK.EQ(U14,U$7:U$38,0)</f>
        <v>3</v>
      </c>
      <c r="AG14" s="2">
        <f t="shared" ref="AG14:AG38" si="26">_xlfn.RANK.EQ(V14,V$7:V$38,0)</f>
        <v>3</v>
      </c>
      <c r="AH14" s="2">
        <f>_xlfn.RANK.EQ(W14,W$7:W$38,0)</f>
        <v>3</v>
      </c>
    </row>
    <row r="15" spans="1:53" ht="14.1" customHeight="1" x14ac:dyDescent="0.2">
      <c r="A15" s="9" t="s">
        <v>15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53" ht="14.1" customHeight="1" x14ac:dyDescent="0.2">
      <c r="A16" s="9" t="s">
        <v>16</v>
      </c>
      <c r="B16" s="16">
        <v>109787</v>
      </c>
      <c r="C16" s="16">
        <v>108182</v>
      </c>
      <c r="D16" s="16">
        <v>96415</v>
      </c>
      <c r="E16" s="16">
        <v>95794</v>
      </c>
      <c r="F16" s="16">
        <v>105080</v>
      </c>
      <c r="G16" s="16">
        <v>123071</v>
      </c>
      <c r="H16" s="16">
        <v>132587</v>
      </c>
      <c r="I16" s="16">
        <v>129614</v>
      </c>
      <c r="J16" s="16">
        <v>107538</v>
      </c>
      <c r="K16" s="16">
        <v>114469</v>
      </c>
      <c r="L16" s="16">
        <v>116253</v>
      </c>
      <c r="M16" s="10">
        <f t="shared" si="1"/>
        <v>0.15807061899606073</v>
      </c>
      <c r="N16" s="10">
        <f t="shared" si="2"/>
        <v>0.16350435126940993</v>
      </c>
      <c r="O16" s="10">
        <f t="shared" si="3"/>
        <v>0.1435935089151143</v>
      </c>
      <c r="P16" s="10">
        <f t="shared" si="4"/>
        <v>0.13865203829814951</v>
      </c>
      <c r="Q16" s="10">
        <f t="shared" si="5"/>
        <v>0.15528826899687739</v>
      </c>
      <c r="R16" s="10">
        <f t="shared" si="6"/>
        <v>0.1787624861829501</v>
      </c>
      <c r="S16" s="10">
        <f t="shared" si="7"/>
        <v>0.17846595757854752</v>
      </c>
      <c r="T16" s="10">
        <f t="shared" si="8"/>
        <v>0.17413255483709753</v>
      </c>
      <c r="U16" s="10">
        <f t="shared" si="21"/>
        <v>0.184278619923847</v>
      </c>
      <c r="V16" s="10">
        <f t="shared" si="22"/>
        <v>0.14804788997256815</v>
      </c>
      <c r="W16" s="10">
        <f t="shared" si="23"/>
        <v>0.14988164490376879</v>
      </c>
      <c r="X16" s="2">
        <f t="shared" si="24"/>
        <v>2</v>
      </c>
      <c r="Y16" s="2">
        <f t="shared" si="9"/>
        <v>3</v>
      </c>
      <c r="Z16" s="2">
        <f t="shared" si="10"/>
        <v>3</v>
      </c>
      <c r="AA16" s="2">
        <f t="shared" si="11"/>
        <v>3</v>
      </c>
      <c r="AB16" s="2">
        <f t="shared" si="12"/>
        <v>2</v>
      </c>
      <c r="AC16" s="2">
        <f t="shared" si="13"/>
        <v>2</v>
      </c>
      <c r="AD16" s="2">
        <f t="shared" si="14"/>
        <v>2</v>
      </c>
      <c r="AE16" s="2">
        <f t="shared" si="15"/>
        <v>2</v>
      </c>
      <c r="AF16" s="2">
        <f t="shared" si="25"/>
        <v>2</v>
      </c>
      <c r="AG16" s="2">
        <f t="shared" si="26"/>
        <v>2</v>
      </c>
      <c r="AH16" s="2">
        <f>_xlfn.RANK.EQ(W16,W$7:W$38,0)</f>
        <v>2</v>
      </c>
    </row>
    <row r="17" spans="1:34" ht="14.1" customHeight="1" x14ac:dyDescent="0.2">
      <c r="A17" s="9" t="s">
        <v>17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34" ht="14.1" customHeight="1" x14ac:dyDescent="0.2">
      <c r="A18" s="9" t="s">
        <v>18</v>
      </c>
      <c r="B18" s="16">
        <v>495</v>
      </c>
      <c r="C18" s="16">
        <v>0</v>
      </c>
      <c r="D18" s="16">
        <v>0</v>
      </c>
      <c r="E18" s="16">
        <v>0</v>
      </c>
      <c r="F18" s="16">
        <v>0</v>
      </c>
      <c r="G18" s="16">
        <v>15565</v>
      </c>
      <c r="H18" s="16">
        <v>18529</v>
      </c>
      <c r="I18" s="16">
        <v>18482</v>
      </c>
      <c r="J18" s="16">
        <v>20043</v>
      </c>
      <c r="K18" s="16">
        <v>9929</v>
      </c>
      <c r="L18" s="16">
        <v>10546</v>
      </c>
      <c r="M18" s="10">
        <f t="shared" si="1"/>
        <v>7.1269782763942963E-4</v>
      </c>
      <c r="N18" s="10"/>
      <c r="O18" s="10"/>
      <c r="P18" s="10"/>
      <c r="Q18" s="10"/>
      <c r="R18" s="10">
        <f t="shared" ref="R18" si="27">G18/G$6</f>
        <v>2.2608397570813742E-2</v>
      </c>
      <c r="S18" s="10">
        <f t="shared" ref="S18" si="28">H18/H$6</f>
        <v>2.4940572816135119E-2</v>
      </c>
      <c r="T18" s="10">
        <f t="shared" ref="T18" si="29">I18/I$6</f>
        <v>2.4830017424809329E-2</v>
      </c>
      <c r="U18" s="10">
        <f t="shared" ref="U18" si="30">J18/J$6</f>
        <v>3.4345964953166927E-2</v>
      </c>
      <c r="V18" s="10">
        <f t="shared" ref="V18" si="31">K18/K$6</f>
        <v>1.2841620871481618E-2</v>
      </c>
      <c r="W18" s="10">
        <f t="shared" ref="W18" si="32">L18/L$6</f>
        <v>1.3596654083379747E-2</v>
      </c>
      <c r="X18" s="2">
        <f t="shared" si="24"/>
        <v>11</v>
      </c>
    </row>
    <row r="19" spans="1:34" ht="14.1" customHeight="1" x14ac:dyDescent="0.2">
      <c r="A19" s="9" t="s">
        <v>19</v>
      </c>
      <c r="B19" s="16">
        <v>13705</v>
      </c>
      <c r="C19" s="16">
        <v>14814</v>
      </c>
      <c r="D19" s="16">
        <v>18161</v>
      </c>
      <c r="E19" s="16">
        <v>32015</v>
      </c>
      <c r="F19" s="16">
        <v>29204</v>
      </c>
      <c r="G19" s="16">
        <v>16303</v>
      </c>
      <c r="H19" s="16">
        <v>20996</v>
      </c>
      <c r="I19" s="16">
        <v>20858</v>
      </c>
      <c r="J19" s="16">
        <v>16617</v>
      </c>
      <c r="K19" s="16">
        <v>28686</v>
      </c>
      <c r="L19" s="16">
        <v>28259</v>
      </c>
      <c r="M19" s="10">
        <f t="shared" si="1"/>
        <v>1.9732371167269461E-2</v>
      </c>
      <c r="N19" s="10">
        <f t="shared" si="2"/>
        <v>2.2389616199599182E-2</v>
      </c>
      <c r="O19" s="10">
        <f t="shared" si="3"/>
        <v>2.7047676351266821E-2</v>
      </c>
      <c r="P19" s="10">
        <f t="shared" si="4"/>
        <v>4.6338445060392676E-2</v>
      </c>
      <c r="Q19" s="10">
        <f t="shared" si="5"/>
        <v>4.3157961627186971E-2</v>
      </c>
      <c r="R19" s="10">
        <f t="shared" si="6"/>
        <v>2.3680353716477767E-2</v>
      </c>
      <c r="S19" s="10">
        <f t="shared" si="7"/>
        <v>2.8261226555538504E-2</v>
      </c>
      <c r="T19" s="10">
        <f t="shared" si="8"/>
        <v>2.8022102772788278E-2</v>
      </c>
      <c r="U19" s="10">
        <f t="shared" si="21"/>
        <v>2.8475123465887087E-2</v>
      </c>
      <c r="V19" s="10">
        <f t="shared" si="22"/>
        <v>3.7100889950581292E-2</v>
      </c>
      <c r="W19" s="10">
        <f t="shared" si="23"/>
        <v>3.6433514862718404E-2</v>
      </c>
      <c r="X19" s="2">
        <f t="shared" si="24"/>
        <v>8</v>
      </c>
      <c r="Y19" s="2">
        <f t="shared" si="9"/>
        <v>8</v>
      </c>
      <c r="Z19" s="2">
        <f t="shared" si="10"/>
        <v>7</v>
      </c>
      <c r="AA19" s="2">
        <f t="shared" si="11"/>
        <v>5</v>
      </c>
      <c r="AB19" s="2">
        <f t="shared" si="12"/>
        <v>5</v>
      </c>
      <c r="AC19" s="2">
        <f t="shared" si="13"/>
        <v>7</v>
      </c>
      <c r="AD19" s="2">
        <f t="shared" si="14"/>
        <v>7</v>
      </c>
      <c r="AE19" s="2">
        <f t="shared" si="15"/>
        <v>7</v>
      </c>
      <c r="AF19" s="2">
        <f t="shared" si="25"/>
        <v>9</v>
      </c>
      <c r="AG19" s="2">
        <f t="shared" si="26"/>
        <v>4</v>
      </c>
      <c r="AH19" s="2">
        <f t="shared" ref="AH19" si="33">_xlfn.RANK.EQ(W19,W$7:W$38,0)</f>
        <v>4</v>
      </c>
    </row>
    <row r="20" spans="1:34" ht="14.1" customHeight="1" x14ac:dyDescent="0.2">
      <c r="A20" s="9" t="s">
        <v>20</v>
      </c>
      <c r="B20" s="16">
        <v>4</v>
      </c>
      <c r="C20" s="16">
        <v>453</v>
      </c>
      <c r="D20" s="16">
        <v>1403</v>
      </c>
      <c r="E20" s="16">
        <v>1315</v>
      </c>
      <c r="F20" s="16">
        <v>1263</v>
      </c>
      <c r="G20" s="16">
        <v>860</v>
      </c>
      <c r="H20" s="16">
        <v>947</v>
      </c>
      <c r="I20" s="16">
        <v>946</v>
      </c>
      <c r="J20" s="16">
        <v>947</v>
      </c>
      <c r="K20" s="16">
        <v>951</v>
      </c>
      <c r="L20" s="16">
        <v>945</v>
      </c>
      <c r="M20" s="10">
        <f t="shared" ref="M20" si="34">B20/B$6</f>
        <v>5.7591743647630679E-6</v>
      </c>
      <c r="N20" s="10">
        <f t="shared" si="2"/>
        <v>6.8465614543124264E-4</v>
      </c>
      <c r="O20" s="10">
        <f t="shared" si="3"/>
        <v>2.0895264534346869E-3</v>
      </c>
      <c r="P20" s="10">
        <f t="shared" si="4"/>
        <v>1.9033282915638411E-3</v>
      </c>
      <c r="Q20" s="10">
        <f t="shared" si="5"/>
        <v>1.8664739602498681E-3</v>
      </c>
      <c r="R20" s="10">
        <f t="shared" si="6"/>
        <v>1.2491629881721696E-3</v>
      </c>
      <c r="S20" s="10">
        <f t="shared" si="7"/>
        <v>1.2746895383927875E-3</v>
      </c>
      <c r="T20" s="10">
        <f t="shared" si="8"/>
        <v>1.2709228700286562E-3</v>
      </c>
      <c r="U20" s="10">
        <f t="shared" si="21"/>
        <v>1.6227924367933485E-3</v>
      </c>
      <c r="V20" s="10">
        <f t="shared" si="22"/>
        <v>1.2299709385415467E-3</v>
      </c>
      <c r="W20" s="10">
        <f t="shared" si="23"/>
        <v>1.2183612847329662E-3</v>
      </c>
    </row>
    <row r="21" spans="1:34" ht="14.1" customHeight="1" x14ac:dyDescent="0.2">
      <c r="A21" s="9" t="s">
        <v>21</v>
      </c>
      <c r="B21" s="16">
        <v>46385</v>
      </c>
      <c r="C21" s="16">
        <v>45590</v>
      </c>
      <c r="D21" s="16">
        <v>37418</v>
      </c>
      <c r="E21" s="16">
        <v>35005</v>
      </c>
      <c r="F21" s="16">
        <v>38680</v>
      </c>
      <c r="G21" s="16">
        <v>37769</v>
      </c>
      <c r="H21" s="16">
        <v>41363</v>
      </c>
      <c r="I21" s="16">
        <v>41847</v>
      </c>
      <c r="J21" s="16">
        <v>41592</v>
      </c>
      <c r="K21" s="16">
        <v>27397</v>
      </c>
      <c r="L21" s="16">
        <v>10992</v>
      </c>
      <c r="M21" s="10">
        <f t="shared" si="1"/>
        <v>6.6784825727383729E-2</v>
      </c>
      <c r="N21" s="10">
        <f t="shared" si="2"/>
        <v>6.8903915386777828E-2</v>
      </c>
      <c r="O21" s="10">
        <f t="shared" si="3"/>
        <v>5.5727655619828308E-2</v>
      </c>
      <c r="P21" s="10">
        <f t="shared" si="4"/>
        <v>5.0666164902047346E-2</v>
      </c>
      <c r="Q21" s="10">
        <f t="shared" si="5"/>
        <v>5.7161688663867692E-2</v>
      </c>
      <c r="R21" s="10">
        <f t="shared" si="6"/>
        <v>5.4860042907296132E-2</v>
      </c>
      <c r="S21" s="10">
        <f t="shared" si="7"/>
        <v>5.5675800820000912E-2</v>
      </c>
      <c r="T21" s="10">
        <f t="shared" si="8"/>
        <v>5.6220200150199975E-2</v>
      </c>
      <c r="U21" s="10">
        <f t="shared" si="21"/>
        <v>7.1272632556609233E-2</v>
      </c>
      <c r="V21" s="10">
        <f t="shared" si="22"/>
        <v>3.5433768457647487E-2</v>
      </c>
      <c r="W21" s="10">
        <f t="shared" si="23"/>
        <v>1.4171669038925677E-2</v>
      </c>
      <c r="X21" s="2">
        <f t="shared" si="24"/>
        <v>4</v>
      </c>
      <c r="Y21" s="2">
        <f t="shared" si="9"/>
        <v>4</v>
      </c>
      <c r="Z21" s="2">
        <f t="shared" si="10"/>
        <v>4</v>
      </c>
      <c r="AA21" s="2">
        <f t="shared" si="11"/>
        <v>4</v>
      </c>
      <c r="AB21" s="2">
        <f t="shared" si="12"/>
        <v>4</v>
      </c>
      <c r="AC21" s="2">
        <f t="shared" si="13"/>
        <v>4</v>
      </c>
      <c r="AD21" s="2">
        <f t="shared" si="14"/>
        <v>4</v>
      </c>
      <c r="AE21" s="2">
        <f t="shared" si="15"/>
        <v>4</v>
      </c>
      <c r="AF21" s="2">
        <f t="shared" si="25"/>
        <v>4</v>
      </c>
    </row>
    <row r="22" spans="1:34" ht="14.1" customHeight="1" x14ac:dyDescent="0.2">
      <c r="A22" s="9" t="s">
        <v>22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34" ht="14.1" customHeight="1" x14ac:dyDescent="0.2">
      <c r="A23" s="9" t="s">
        <v>23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34" ht="14.1" customHeight="1" x14ac:dyDescent="0.2">
      <c r="A24" s="2" t="s">
        <v>24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34" ht="14.1" customHeight="1" x14ac:dyDescent="0.2">
      <c r="A25" s="2" t="s">
        <v>25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34" ht="14.1" customHeight="1" x14ac:dyDescent="0.2">
      <c r="A26" s="2" t="s">
        <v>26</v>
      </c>
      <c r="B26" s="16">
        <v>14964</v>
      </c>
      <c r="C26" s="16">
        <v>15517</v>
      </c>
      <c r="D26" s="16">
        <v>17713</v>
      </c>
      <c r="E26" s="16">
        <v>19809</v>
      </c>
      <c r="F26" s="16">
        <v>23687</v>
      </c>
      <c r="G26" s="16">
        <v>22956</v>
      </c>
      <c r="H26" s="16">
        <v>27726</v>
      </c>
      <c r="I26" s="16">
        <v>28469</v>
      </c>
      <c r="J26" s="16">
        <v>17213</v>
      </c>
      <c r="K26" s="16">
        <v>7254</v>
      </c>
      <c r="L26" s="16">
        <v>7329</v>
      </c>
      <c r="M26" s="10">
        <f t="shared" si="1"/>
        <v>2.1545071298578636E-2</v>
      </c>
      <c r="N26" s="10">
        <f t="shared" si="2"/>
        <v>2.3452117899904177E-2</v>
      </c>
      <c r="O26" s="10">
        <f t="shared" si="3"/>
        <v>2.6380457640547833E-2</v>
      </c>
      <c r="P26" s="10">
        <f t="shared" si="4"/>
        <v>2.8671505800447247E-2</v>
      </c>
      <c r="Q26" s="10">
        <f t="shared" si="5"/>
        <v>3.5004884161867478E-2</v>
      </c>
      <c r="R26" s="10">
        <f t="shared" si="6"/>
        <v>3.3343936693581773E-2</v>
      </c>
      <c r="S26" s="10">
        <f t="shared" si="7"/>
        <v>3.7320002261328852E-2</v>
      </c>
      <c r="T26" s="10">
        <f t="shared" si="8"/>
        <v>3.824725495438247E-2</v>
      </c>
      <c r="U26" s="10">
        <f t="shared" si="21"/>
        <v>2.9496437396540558E-2</v>
      </c>
      <c r="V26" s="10">
        <f t="shared" si="22"/>
        <v>9.3819234365724296E-3</v>
      </c>
      <c r="W26" s="10">
        <f t="shared" si="23"/>
        <v>9.4490686304845601E-3</v>
      </c>
      <c r="X26" s="2">
        <f t="shared" si="24"/>
        <v>7</v>
      </c>
      <c r="Y26" s="2">
        <f t="shared" si="9"/>
        <v>7</v>
      </c>
      <c r="Z26" s="2">
        <f t="shared" si="10"/>
        <v>8</v>
      </c>
      <c r="AA26" s="2">
        <f t="shared" si="11"/>
        <v>7</v>
      </c>
      <c r="AB26" s="2">
        <f t="shared" si="12"/>
        <v>7</v>
      </c>
      <c r="AC26" s="2">
        <f t="shared" si="13"/>
        <v>6</v>
      </c>
      <c r="AD26" s="2">
        <f t="shared" si="14"/>
        <v>6</v>
      </c>
      <c r="AE26" s="2">
        <f t="shared" si="15"/>
        <v>6</v>
      </c>
      <c r="AF26" s="2">
        <f t="shared" si="25"/>
        <v>8</v>
      </c>
      <c r="AG26" s="2">
        <f t="shared" si="26"/>
        <v>10</v>
      </c>
      <c r="AH26" s="2">
        <f>_xlfn.RANK.EQ(W26,W$7:W$38,0)</f>
        <v>10</v>
      </c>
    </row>
    <row r="27" spans="1:34" ht="14.1" customHeight="1" x14ac:dyDescent="0.2">
      <c r="A27" s="2" t="s">
        <v>27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34" ht="14.1" customHeight="1" x14ac:dyDescent="0.2">
      <c r="A28" s="2" t="s">
        <v>28</v>
      </c>
      <c r="B28" s="16">
        <v>537</v>
      </c>
      <c r="C28" s="16">
        <v>5907</v>
      </c>
      <c r="D28" s="16">
        <v>6148</v>
      </c>
      <c r="E28" s="16">
        <v>13634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0">
        <f t="shared" si="1"/>
        <v>7.7316915846944187E-4</v>
      </c>
      <c r="N28" s="10">
        <f t="shared" si="2"/>
        <v>8.9277347705570657E-3</v>
      </c>
      <c r="O28" s="10">
        <f t="shared" si="3"/>
        <v>9.1563853426346806E-3</v>
      </c>
      <c r="P28" s="10">
        <f t="shared" si="4"/>
        <v>1.9733823518769133E-2</v>
      </c>
      <c r="Q28" s="10"/>
      <c r="R28" s="10"/>
      <c r="S28" s="10"/>
      <c r="T28" s="10"/>
      <c r="U28" s="10"/>
      <c r="V28" s="10"/>
      <c r="W28" s="10"/>
      <c r="X28" s="2">
        <f t="shared" si="24"/>
        <v>10</v>
      </c>
      <c r="Y28" s="2">
        <f t="shared" si="9"/>
        <v>9</v>
      </c>
      <c r="Z28" s="2">
        <f t="shared" si="10"/>
        <v>10</v>
      </c>
      <c r="AA28" s="2">
        <f t="shared" si="11"/>
        <v>10</v>
      </c>
    </row>
    <row r="29" spans="1:34" ht="14.1" customHeight="1" x14ac:dyDescent="0.2">
      <c r="A29" s="2" t="s">
        <v>29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34" ht="14.1" customHeight="1" x14ac:dyDescent="0.2">
      <c r="A30" s="2" t="s">
        <v>30</v>
      </c>
      <c r="B30" s="16">
        <v>28728</v>
      </c>
      <c r="C30" s="16">
        <v>33152</v>
      </c>
      <c r="D30" s="16">
        <v>33819</v>
      </c>
      <c r="E30" s="16">
        <v>30594</v>
      </c>
      <c r="F30" s="16">
        <v>28606</v>
      </c>
      <c r="G30" s="16">
        <v>27460</v>
      </c>
      <c r="H30" s="16">
        <v>30811</v>
      </c>
      <c r="I30" s="16">
        <v>31496</v>
      </c>
      <c r="J30" s="16">
        <v>26832</v>
      </c>
      <c r="K30" s="16">
        <v>24314</v>
      </c>
      <c r="L30" s="16">
        <v>24498</v>
      </c>
      <c r="M30" s="10">
        <f t="shared" si="1"/>
        <v>4.1362390287728354E-2</v>
      </c>
      <c r="N30" s="10">
        <f t="shared" si="2"/>
        <v>5.0105343340698806E-2</v>
      </c>
      <c r="O30" s="10">
        <f t="shared" si="3"/>
        <v>5.0367566021887154E-2</v>
      </c>
      <c r="P30" s="10">
        <f t="shared" si="4"/>
        <v>4.428169258715145E-2</v>
      </c>
      <c r="Q30" s="10">
        <f t="shared" si="5"/>
        <v>4.2274231280211974E-2</v>
      </c>
      <c r="R30" s="10">
        <f t="shared" si="6"/>
        <v>3.9886064715357876E-2</v>
      </c>
      <c r="S30" s="10">
        <f t="shared" si="7"/>
        <v>4.1472501971932599E-2</v>
      </c>
      <c r="T30" s="10">
        <f t="shared" si="8"/>
        <v>4.2313939444421307E-2</v>
      </c>
      <c r="U30" s="10">
        <f t="shared" si="21"/>
        <v>4.5979690247137404E-2</v>
      </c>
      <c r="V30" s="10">
        <f t="shared" si="22"/>
        <v>3.1446386329862429E-2</v>
      </c>
      <c r="W30" s="10">
        <f t="shared" si="23"/>
        <v>3.1584565876601273E-2</v>
      </c>
      <c r="X30" s="2">
        <f t="shared" si="24"/>
        <v>6</v>
      </c>
      <c r="Y30" s="2">
        <f t="shared" si="9"/>
        <v>5</v>
      </c>
      <c r="Z30" s="2">
        <f t="shared" si="10"/>
        <v>5</v>
      </c>
      <c r="AA30" s="2">
        <f t="shared" si="11"/>
        <v>6</v>
      </c>
      <c r="AB30" s="2">
        <f t="shared" si="12"/>
        <v>6</v>
      </c>
      <c r="AC30" s="2">
        <f t="shared" si="13"/>
        <v>5</v>
      </c>
      <c r="AD30" s="2">
        <f t="shared" si="14"/>
        <v>5</v>
      </c>
      <c r="AE30" s="2">
        <f t="shared" si="15"/>
        <v>5</v>
      </c>
      <c r="AF30" s="2">
        <f t="shared" si="25"/>
        <v>5</v>
      </c>
      <c r="AG30" s="2">
        <f t="shared" si="26"/>
        <v>6</v>
      </c>
      <c r="AH30" s="2">
        <f>_xlfn.RANK.EQ(W30,W$7:W$38,0)</f>
        <v>5</v>
      </c>
    </row>
    <row r="31" spans="1:34" ht="14.1" customHeight="1" x14ac:dyDescent="0.2">
      <c r="A31" s="12" t="s">
        <v>3</v>
      </c>
      <c r="B31" s="18">
        <v>5838</v>
      </c>
      <c r="C31" s="18">
        <v>5885</v>
      </c>
      <c r="D31" s="18">
        <v>9384</v>
      </c>
      <c r="E31" s="18">
        <v>17230</v>
      </c>
      <c r="F31" s="18">
        <v>16537</v>
      </c>
      <c r="G31" s="18">
        <v>2026</v>
      </c>
      <c r="H31" s="18">
        <v>2113</v>
      </c>
      <c r="I31" s="18">
        <v>2118</v>
      </c>
      <c r="J31" s="18">
        <v>2114</v>
      </c>
      <c r="K31" s="18">
        <v>14293</v>
      </c>
      <c r="L31" s="18">
        <v>11829</v>
      </c>
      <c r="M31" s="13">
        <f t="shared" si="1"/>
        <v>8.4055149853716968E-3</v>
      </c>
      <c r="N31" s="13">
        <f t="shared" si="2"/>
        <v>8.8944843617281746E-3</v>
      </c>
      <c r="O31" s="13">
        <f t="shared" si="3"/>
        <v>1.3975849065595939E-2</v>
      </c>
      <c r="P31" s="13">
        <f t="shared" si="4"/>
        <v>2.4938666512277552E-2</v>
      </c>
      <c r="Q31" s="13">
        <f t="shared" si="5"/>
        <v>2.4438543056731647E-2</v>
      </c>
      <c r="R31" s="13">
        <f t="shared" si="6"/>
        <v>2.9427955977172271E-3</v>
      </c>
      <c r="S31" s="13">
        <f t="shared" si="7"/>
        <v>2.8441594452206544E-3</v>
      </c>
      <c r="T31" s="13">
        <f t="shared" si="8"/>
        <v>2.845470019789317E-3</v>
      </c>
      <c r="U31" s="13">
        <f t="shared" si="21"/>
        <v>3.6225799486601252E-3</v>
      </c>
      <c r="V31" s="13">
        <f t="shared" si="22"/>
        <v>1.8485777733516645E-2</v>
      </c>
      <c r="W31" s="13">
        <f t="shared" si="23"/>
        <v>1.5250789033974874E-2</v>
      </c>
      <c r="X31" s="14">
        <f t="shared" si="24"/>
        <v>9</v>
      </c>
      <c r="Y31" s="14">
        <f t="shared" si="9"/>
        <v>10</v>
      </c>
      <c r="Z31" s="14">
        <f t="shared" si="10"/>
        <v>9</v>
      </c>
      <c r="AA31" s="14">
        <f t="shared" si="11"/>
        <v>9</v>
      </c>
      <c r="AB31" s="14">
        <f t="shared" si="12"/>
        <v>9</v>
      </c>
      <c r="AC31" s="14">
        <f t="shared" si="13"/>
        <v>11</v>
      </c>
      <c r="AD31" s="14">
        <f t="shared" si="14"/>
        <v>11</v>
      </c>
      <c r="AE31" s="14">
        <f t="shared" si="15"/>
        <v>11</v>
      </c>
      <c r="AF31" s="14">
        <f t="shared" si="25"/>
        <v>11</v>
      </c>
      <c r="AG31" s="14">
        <f t="shared" si="26"/>
        <v>7</v>
      </c>
      <c r="AH31" s="14">
        <f>_xlfn.RANK.EQ(W31,W$7:W$38,0)</f>
        <v>6</v>
      </c>
    </row>
    <row r="32" spans="1:34" ht="14.1" customHeight="1" x14ac:dyDescent="0.2">
      <c r="A32" s="2" t="s">
        <v>31</v>
      </c>
      <c r="B32" s="16">
        <v>0</v>
      </c>
      <c r="C32" s="16">
        <v>0</v>
      </c>
      <c r="D32" s="16">
        <v>0</v>
      </c>
      <c r="E32" s="16">
        <v>0</v>
      </c>
      <c r="F32" s="16">
        <v>20971</v>
      </c>
      <c r="G32" s="16">
        <v>14825</v>
      </c>
      <c r="H32" s="16">
        <v>19874</v>
      </c>
      <c r="I32" s="16">
        <v>19904</v>
      </c>
      <c r="J32" s="16">
        <v>20132</v>
      </c>
      <c r="K32" s="16">
        <v>0</v>
      </c>
      <c r="L32" s="16">
        <v>0</v>
      </c>
      <c r="M32" s="10"/>
      <c r="N32" s="10"/>
      <c r="O32" s="10"/>
      <c r="P32" s="10"/>
      <c r="Q32" s="10">
        <f t="shared" si="5"/>
        <v>3.0991152351860635E-2</v>
      </c>
      <c r="R32" s="10">
        <f t="shared" si="6"/>
        <v>2.1533536394944666E-2</v>
      </c>
      <c r="S32" s="10">
        <f t="shared" si="7"/>
        <v>2.6750981928213576E-2</v>
      </c>
      <c r="T32" s="10">
        <f t="shared" si="8"/>
        <v>2.6740432140645216E-2</v>
      </c>
      <c r="U32" s="10">
        <f t="shared" si="21"/>
        <v>3.4498476597173908E-2</v>
      </c>
      <c r="V32" s="10"/>
      <c r="W32" s="10"/>
      <c r="AB32" s="2">
        <f t="shared" si="12"/>
        <v>8</v>
      </c>
      <c r="AC32" s="2">
        <f t="shared" si="13"/>
        <v>9</v>
      </c>
      <c r="AD32" s="2">
        <f t="shared" si="14"/>
        <v>8</v>
      </c>
      <c r="AE32" s="2">
        <f t="shared" si="15"/>
        <v>8</v>
      </c>
      <c r="AF32" s="2">
        <f t="shared" si="25"/>
        <v>6</v>
      </c>
    </row>
    <row r="33" spans="1:34" ht="14.1" customHeight="1" x14ac:dyDescent="0.2">
      <c r="A33" s="2" t="s">
        <v>32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34" ht="14.1" customHeight="1" x14ac:dyDescent="0.2">
      <c r="A34" s="2" t="s">
        <v>33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34" ht="14.1" customHeight="1" x14ac:dyDescent="0.2">
      <c r="A35" s="2" t="s">
        <v>34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34" ht="14.1" customHeight="1" x14ac:dyDescent="0.2">
      <c r="A36" s="2" t="s">
        <v>35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34" ht="14.1" customHeight="1" x14ac:dyDescent="0.2">
      <c r="A37" s="2" t="s">
        <v>36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34" ht="14.1" customHeight="1" x14ac:dyDescent="0.2">
      <c r="A38" s="2" t="s">
        <v>4</v>
      </c>
      <c r="B38" s="16">
        <v>338689</v>
      </c>
      <c r="C38" s="16">
        <v>288156</v>
      </c>
      <c r="D38" s="16">
        <v>326915</v>
      </c>
      <c r="E38" s="16">
        <v>324996</v>
      </c>
      <c r="F38" s="16">
        <v>293098</v>
      </c>
      <c r="G38" s="16">
        <v>326189</v>
      </c>
      <c r="H38" s="16">
        <v>357172</v>
      </c>
      <c r="I38" s="16">
        <v>360621</v>
      </c>
      <c r="J38" s="16">
        <v>254346</v>
      </c>
      <c r="K38" s="16">
        <v>488376</v>
      </c>
      <c r="L38" s="16">
        <v>507900</v>
      </c>
      <c r="M38" s="10">
        <f t="shared" si="1"/>
        <v>0.48764225160680963</v>
      </c>
      <c r="N38" s="10">
        <f t="shared" si="2"/>
        <v>0.43551385484080612</v>
      </c>
      <c r="O38" s="10">
        <f t="shared" si="3"/>
        <v>0.48688349288995059</v>
      </c>
      <c r="P38" s="10">
        <f t="shared" si="4"/>
        <v>0.47039854102287615</v>
      </c>
      <c r="Q38" s="10">
        <f t="shared" si="5"/>
        <v>0.43314313919344088</v>
      </c>
      <c r="R38" s="10">
        <f t="shared" si="6"/>
        <v>0.47379444877778115</v>
      </c>
      <c r="S38" s="10">
        <f t="shared" si="7"/>
        <v>0.48076389842326156</v>
      </c>
      <c r="T38" s="10">
        <f t="shared" si="8"/>
        <v>0.48448359018245668</v>
      </c>
      <c r="U38" s="10">
        <f t="shared" si="21"/>
        <v>0.43585086074830093</v>
      </c>
      <c r="V38" s="10">
        <f t="shared" si="22"/>
        <v>0.6316385773724148</v>
      </c>
      <c r="W38" s="10">
        <f t="shared" si="23"/>
        <v>0.65482084287394027</v>
      </c>
      <c r="X38" s="2">
        <f t="shared" si="24"/>
        <v>1</v>
      </c>
      <c r="Y38" s="2">
        <f t="shared" si="9"/>
        <v>1</v>
      </c>
      <c r="Z38" s="2">
        <f t="shared" si="10"/>
        <v>1</v>
      </c>
      <c r="AA38" s="2">
        <f t="shared" si="11"/>
        <v>1</v>
      </c>
      <c r="AB38" s="2">
        <f t="shared" si="12"/>
        <v>1</v>
      </c>
      <c r="AC38" s="2">
        <f t="shared" si="13"/>
        <v>1</v>
      </c>
      <c r="AD38" s="2">
        <f t="shared" si="14"/>
        <v>1</v>
      </c>
      <c r="AE38" s="2">
        <f t="shared" si="15"/>
        <v>1</v>
      </c>
      <c r="AF38" s="2">
        <f t="shared" si="25"/>
        <v>1</v>
      </c>
      <c r="AG38" s="2">
        <f t="shared" si="26"/>
        <v>1</v>
      </c>
      <c r="AH38" s="2">
        <f>_xlfn.RANK.EQ(W38,W$7:W$38,0)</f>
        <v>1</v>
      </c>
    </row>
    <row r="39" spans="1:34" ht="14.1" customHeight="1" x14ac:dyDescent="0.2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34" ht="14.1" customHeight="1" x14ac:dyDescent="0.2">
      <c r="A40" s="2" t="s">
        <v>0</v>
      </c>
    </row>
  </sheetData>
  <mergeCells count="5">
    <mergeCell ref="A1:BA1"/>
    <mergeCell ref="A4:A5"/>
    <mergeCell ref="B4:L4"/>
    <mergeCell ref="M4:W4"/>
    <mergeCell ref="X4:AH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</vt:lpstr>
    </vt:vector>
  </TitlesOfParts>
  <Company>Instituto Nacional de Información Estadística y Geográfica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Consulta generada del Banco de Información Económica</dc:title>
  <dc:subject>Banco de Información Económica</dc:subject>
  <dc:creator>INEGI</dc:creator>
  <dc:description>Este archivo fue generado en la fecha(del servidor de aplicaciones): 8/22/2018 5:32:20 PM</dc:description>
  <cp:lastModifiedBy>pc</cp:lastModifiedBy>
  <dcterms:created xsi:type="dcterms:W3CDTF">2018-08-22T23:05:40Z</dcterms:created>
  <dcterms:modified xsi:type="dcterms:W3CDTF">2026-02-23T17:04:40Z</dcterms:modified>
</cp:coreProperties>
</file>