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/>
  </bookViews>
  <sheets>
    <sheet name="Tasa" sheetId="3" r:id="rId1"/>
  </sheets>
  <calcPr calcId="144525"/>
</workbook>
</file>

<file path=xl/calcChain.xml><?xml version="1.0" encoding="utf-8"?>
<calcChain xmlns="http://schemas.openxmlformats.org/spreadsheetml/2006/main">
  <c r="AF19" i="3" l="1"/>
  <c r="AG19" i="3"/>
  <c r="AH19" i="3"/>
  <c r="U19" i="3"/>
  <c r="V19" i="3"/>
  <c r="W19" i="3"/>
  <c r="Y11" i="3"/>
  <c r="Z11" i="3"/>
  <c r="AA11" i="3"/>
  <c r="N11" i="3"/>
  <c r="O11" i="3"/>
  <c r="P11" i="3"/>
  <c r="AG7" i="3"/>
  <c r="AH7" i="3"/>
  <c r="V7" i="3"/>
  <c r="W7" i="3"/>
  <c r="W6" i="3" l="1"/>
  <c r="N6" i="3"/>
  <c r="O6" i="3"/>
  <c r="P6" i="3"/>
  <c r="Q6" i="3"/>
  <c r="R6" i="3"/>
  <c r="S6" i="3"/>
  <c r="T6" i="3"/>
  <c r="U6" i="3"/>
  <c r="V6" i="3"/>
  <c r="W38" i="3"/>
  <c r="V38" i="3"/>
  <c r="U38" i="3"/>
  <c r="T38" i="3"/>
  <c r="S38" i="3"/>
  <c r="R38" i="3"/>
  <c r="Q38" i="3"/>
  <c r="P38" i="3"/>
  <c r="O38" i="3"/>
  <c r="N38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8" i="3"/>
  <c r="V28" i="3"/>
  <c r="U28" i="3"/>
  <c r="T28" i="3"/>
  <c r="S28" i="3"/>
  <c r="R28" i="3"/>
  <c r="Q28" i="3"/>
  <c r="P28" i="3"/>
  <c r="O28" i="3"/>
  <c r="N28" i="3"/>
  <c r="W26" i="3"/>
  <c r="V26" i="3"/>
  <c r="U26" i="3"/>
  <c r="T26" i="3"/>
  <c r="S26" i="3"/>
  <c r="R26" i="3"/>
  <c r="Q26" i="3"/>
  <c r="P26" i="3"/>
  <c r="O26" i="3"/>
  <c r="N26" i="3"/>
  <c r="W24" i="3"/>
  <c r="V24" i="3"/>
  <c r="U24" i="3"/>
  <c r="T24" i="3"/>
  <c r="S24" i="3"/>
  <c r="R24" i="3"/>
  <c r="Q24" i="3"/>
  <c r="P24" i="3"/>
  <c r="O24" i="3"/>
  <c r="N24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4" i="3"/>
  <c r="V14" i="3"/>
  <c r="U14" i="3"/>
  <c r="T14" i="3"/>
  <c r="S14" i="3"/>
  <c r="R14" i="3"/>
  <c r="Q14" i="3"/>
  <c r="P14" i="3"/>
  <c r="O14" i="3"/>
  <c r="N14" i="3"/>
  <c r="V11" i="3"/>
  <c r="T11" i="3"/>
  <c r="S11" i="3"/>
  <c r="R11" i="3"/>
  <c r="Q11" i="3"/>
  <c r="U8" i="3"/>
  <c r="T8" i="3"/>
  <c r="S8" i="3"/>
  <c r="R8" i="3"/>
  <c r="Q8" i="3"/>
  <c r="P8" i="3"/>
  <c r="O8" i="3"/>
  <c r="N8" i="3"/>
  <c r="U7" i="3"/>
  <c r="T7" i="3"/>
  <c r="S7" i="3"/>
  <c r="R7" i="3"/>
  <c r="Q7" i="3"/>
  <c r="P7" i="3"/>
  <c r="O7" i="3"/>
  <c r="N7" i="3"/>
  <c r="M7" i="3"/>
  <c r="M8" i="3"/>
  <c r="M11" i="3"/>
  <c r="M14" i="3"/>
  <c r="M16" i="3"/>
  <c r="M17" i="3"/>
  <c r="M18" i="3"/>
  <c r="M19" i="3"/>
  <c r="M20" i="3"/>
  <c r="M21" i="3"/>
  <c r="M22" i="3"/>
  <c r="M24" i="3"/>
  <c r="M26" i="3"/>
  <c r="M28" i="3"/>
  <c r="M30" i="3"/>
  <c r="M31" i="3"/>
  <c r="M32" i="3"/>
  <c r="M38" i="3"/>
  <c r="M6" i="3"/>
  <c r="X7" i="3"/>
  <c r="X38" i="3" l="1"/>
  <c r="X31" i="3"/>
  <c r="X28" i="3"/>
  <c r="X24" i="3"/>
  <c r="X21" i="3"/>
  <c r="X19" i="3"/>
  <c r="X17" i="3"/>
  <c r="X14" i="3"/>
  <c r="X30" i="3"/>
  <c r="X22" i="3"/>
  <c r="X11" i="3"/>
  <c r="X8" i="3"/>
  <c r="Y18" i="3"/>
  <c r="Y7" i="3"/>
  <c r="AA16" i="3"/>
  <c r="AA7" i="3"/>
  <c r="AC18" i="3"/>
  <c r="AC7" i="3"/>
  <c r="AE16" i="3"/>
  <c r="AE11" i="3"/>
  <c r="AE7" i="3"/>
  <c r="Y8" i="3"/>
  <c r="AA8" i="3"/>
  <c r="AC8" i="3"/>
  <c r="AE8" i="3"/>
  <c r="AB11" i="3"/>
  <c r="AB30" i="3"/>
  <c r="AB22" i="3"/>
  <c r="AB8" i="3"/>
  <c r="AD11" i="3"/>
  <c r="AD32" i="3"/>
  <c r="AD26" i="3"/>
  <c r="AD20" i="3"/>
  <c r="AD8" i="3"/>
  <c r="AG11" i="3"/>
  <c r="AG18" i="3"/>
  <c r="Z32" i="3"/>
  <c r="Z26" i="3"/>
  <c r="Z20" i="3"/>
  <c r="Z14" i="3"/>
  <c r="Z8" i="3"/>
  <c r="AB14" i="3"/>
  <c r="AD14" i="3"/>
  <c r="AF14" i="3"/>
  <c r="AF30" i="3"/>
  <c r="AF22" i="3"/>
  <c r="AH32" i="3"/>
  <c r="AH26" i="3"/>
  <c r="AH20" i="3"/>
  <c r="AH14" i="3"/>
  <c r="Z16" i="3"/>
  <c r="AB16" i="3"/>
  <c r="AD16" i="3"/>
  <c r="AF16" i="3"/>
  <c r="AH16" i="3"/>
  <c r="Z17" i="3"/>
  <c r="AB17" i="3"/>
  <c r="AD17" i="3"/>
  <c r="AF17" i="3"/>
  <c r="AH17" i="3"/>
  <c r="Z18" i="3"/>
  <c r="AB18" i="3"/>
  <c r="Z19" i="3"/>
  <c r="AB19" i="3"/>
  <c r="AD19" i="3"/>
  <c r="Y21" i="3"/>
  <c r="AA21" i="3"/>
  <c r="AC21" i="3"/>
  <c r="AE21" i="3"/>
  <c r="AG21" i="3"/>
  <c r="Y24" i="3"/>
  <c r="AA24" i="3"/>
  <c r="AC24" i="3"/>
  <c r="AE24" i="3"/>
  <c r="AG24" i="3"/>
  <c r="Y28" i="3"/>
  <c r="AA28" i="3"/>
  <c r="AC28" i="3"/>
  <c r="AE28" i="3"/>
  <c r="AG28" i="3"/>
  <c r="Y31" i="3"/>
  <c r="AA31" i="3"/>
  <c r="AC31" i="3"/>
  <c r="AE31" i="3"/>
  <c r="AG31" i="3"/>
  <c r="Y38" i="3"/>
  <c r="AA38" i="3"/>
  <c r="AC38" i="3"/>
  <c r="AE38" i="3"/>
  <c r="AG38" i="3"/>
  <c r="X32" i="3"/>
  <c r="X26" i="3"/>
  <c r="X20" i="3"/>
  <c r="Z7" i="3"/>
  <c r="AB7" i="3"/>
  <c r="AD7" i="3"/>
  <c r="AF7" i="3"/>
  <c r="AC11" i="3"/>
  <c r="Y16" i="3"/>
  <c r="AC16" i="3"/>
  <c r="AG16" i="3"/>
  <c r="AA18" i="3"/>
  <c r="AE18" i="3"/>
  <c r="AB20" i="3"/>
  <c r="AF20" i="3"/>
  <c r="Z22" i="3"/>
  <c r="AD22" i="3"/>
  <c r="AB26" i="3"/>
  <c r="AF26" i="3"/>
  <c r="Z30" i="3"/>
  <c r="AD30" i="3"/>
  <c r="AH30" i="3"/>
  <c r="AB32" i="3"/>
  <c r="AF32" i="3"/>
  <c r="AD18" i="3"/>
  <c r="AF18" i="3"/>
  <c r="AH18" i="3"/>
  <c r="Y20" i="3"/>
  <c r="AA20" i="3"/>
  <c r="AC20" i="3"/>
  <c r="AE20" i="3"/>
  <c r="AG20" i="3"/>
  <c r="Y22" i="3"/>
  <c r="AA22" i="3"/>
  <c r="AC22" i="3"/>
  <c r="AE22" i="3"/>
  <c r="Y26" i="3"/>
  <c r="AA26" i="3"/>
  <c r="AC26" i="3"/>
  <c r="AE26" i="3"/>
  <c r="AG26" i="3"/>
  <c r="Y30" i="3"/>
  <c r="AA30" i="3"/>
  <c r="AC30" i="3"/>
  <c r="AE30" i="3"/>
  <c r="AG30" i="3"/>
  <c r="Y32" i="3"/>
  <c r="AA32" i="3"/>
  <c r="AC32" i="3"/>
  <c r="AE32" i="3"/>
  <c r="AG32" i="3"/>
  <c r="X18" i="3"/>
  <c r="X16" i="3"/>
  <c r="AF8" i="3"/>
  <c r="Y14" i="3"/>
  <c r="AA14" i="3"/>
  <c r="AC14" i="3"/>
  <c r="AE14" i="3"/>
  <c r="AG14" i="3"/>
  <c r="Y17" i="3"/>
  <c r="AA17" i="3"/>
  <c r="AC17" i="3"/>
  <c r="AE17" i="3"/>
  <c r="AG17" i="3"/>
  <c r="Y19" i="3"/>
  <c r="AA19" i="3"/>
  <c r="AC19" i="3"/>
  <c r="AE19" i="3"/>
  <c r="Z21" i="3"/>
  <c r="AB21" i="3"/>
  <c r="AD21" i="3"/>
  <c r="AF21" i="3"/>
  <c r="AH21" i="3"/>
  <c r="Z24" i="3"/>
  <c r="AB24" i="3"/>
  <c r="AD24" i="3"/>
  <c r="AF24" i="3"/>
  <c r="AH24" i="3"/>
  <c r="Z28" i="3"/>
  <c r="AB28" i="3"/>
  <c r="AD28" i="3"/>
  <c r="AF28" i="3"/>
  <c r="AH28" i="3"/>
  <c r="Z31" i="3"/>
  <c r="AB31" i="3"/>
  <c r="AD31" i="3"/>
  <c r="AF31" i="3"/>
  <c r="AH31" i="3"/>
  <c r="Z38" i="3"/>
  <c r="AB38" i="3"/>
  <c r="AD38" i="3"/>
  <c r="AF38" i="3"/>
  <c r="AH38" i="3"/>
</calcChain>
</file>

<file path=xl/sharedStrings.xml><?xml version="1.0" encoding="utf-8"?>
<sst xmlns="http://schemas.openxmlformats.org/spreadsheetml/2006/main" count="41" uniqueCount="39">
  <si>
    <t>Fuente: INEGI. Estadística Mensual de la Industria Minerometalúrgica.</t>
  </si>
  <si>
    <t>Entidad Federativa</t>
  </si>
  <si>
    <t xml:space="preserve"> </t>
  </si>
  <si>
    <t>Sinaloa</t>
  </si>
  <si>
    <t>Zacatecas</t>
  </si>
  <si>
    <t xml:space="preserve">Total nacional 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</si>
  <si>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</si>
  <si>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</si>
  <si>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</si>
  <si>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</si>
  <si>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</si>
  <si>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</si>
  <si>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</si>
  <si>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</si>
  <si>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</si>
  <si>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</si>
  <si>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</si>
  <si>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</si>
  <si>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</si>
  <si>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</si>
  <si>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</si>
  <si>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</si>
  <si>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</si>
  <si>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</si>
  <si>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</si>
  <si>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</si>
  <si>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</si>
  <si>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</si>
  <si>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</si>
  <si>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</si>
  <si>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</si>
  <si>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</si>
  <si>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</si>
  <si>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</si>
  <si>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</si>
  <si>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</si>
  <si>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</si>
  <si>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Tasa de participación del volumen de producción de plata (respecto al volumen nacional)</t>
  </si>
  <si>
    <t>Volumen de producción de plata (Kilogramos)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</si>
</sst>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166" fontId="6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  <xf numFmtId="0" fontId="6" fillId="4" borderId="0" xfId="1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1" fontId="6" fillId="4" borderId="0" xfId="2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7" fontId="6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horizontal="right" vertical="center"/>
    </xf>
    <xf numFmtId="167" fontId="6" fillId="4" borderId="0" xfId="1" applyNumberFormat="1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618837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workbookViewId="0">
      <pane xSplit="1" topLeftCell="B1" activePane="topRight" state="frozen"/>
      <selection pane="topRight" activeCell="AG22" sqref="AG22:AH22"/>
    </sheetView>
  </sheetViews>
  <sheetFormatPr baseColWidth="10" defaultRowHeight="14.1" customHeight="1" x14ac:dyDescent="0.2"/>
  <cols>
    <col min="1" max="1" width="23.85546875" style="2" customWidth="1"/>
    <col min="2" max="16384" width="11.42578125" style="2"/>
  </cols>
  <sheetData>
    <row r="1" spans="1:53" ht="39.950000000000003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3" ht="14.1" customHeight="1" x14ac:dyDescent="0.2">
      <c r="A2" s="1" t="s">
        <v>37</v>
      </c>
      <c r="AG2" s="2" t="s">
        <v>2</v>
      </c>
      <c r="AH2" s="2" t="s">
        <v>2</v>
      </c>
    </row>
    <row r="4" spans="1:53" s="5" customFormat="1" ht="14.1" customHeight="1" x14ac:dyDescent="0.2">
      <c r="A4" s="16" t="s">
        <v>1</v>
      </c>
      <c r="B4" s="17" t="s">
        <v>38</v>
      </c>
      <c r="C4" s="17"/>
      <c r="D4" s="17"/>
      <c r="E4" s="17"/>
      <c r="F4" s="17"/>
      <c r="G4" s="17"/>
      <c r="H4" s="17"/>
      <c r="I4" s="17"/>
      <c r="J4" s="17"/>
      <c r="K4" s="17"/>
      <c r="L4" s="18"/>
      <c r="M4" s="19" t="s">
        <v>37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20" t="s">
        <v>6</v>
      </c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53" s="5" customFormat="1" ht="14.1" customHeight="1" x14ac:dyDescent="0.2">
      <c r="A5" s="16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6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  <c r="X5" s="6">
        <v>2015</v>
      </c>
      <c r="Y5" s="3">
        <v>2016</v>
      </c>
      <c r="Z5" s="3">
        <v>2017</v>
      </c>
      <c r="AA5" s="3">
        <v>2018</v>
      </c>
      <c r="AB5" s="3">
        <v>2019</v>
      </c>
      <c r="AC5" s="3">
        <v>2020</v>
      </c>
      <c r="AD5" s="3">
        <v>2021</v>
      </c>
      <c r="AE5" s="3">
        <v>2022</v>
      </c>
      <c r="AF5" s="3">
        <v>2023</v>
      </c>
      <c r="AG5" s="3">
        <v>2024</v>
      </c>
      <c r="AH5" s="3">
        <v>2025</v>
      </c>
    </row>
    <row r="6" spans="1:53" ht="14.1" customHeight="1" x14ac:dyDescent="0.2">
      <c r="A6" s="7" t="s">
        <v>5</v>
      </c>
      <c r="B6" s="21">
        <v>5974821</v>
      </c>
      <c r="C6" s="21">
        <v>5420529</v>
      </c>
      <c r="D6" s="21">
        <v>5815034</v>
      </c>
      <c r="E6" s="21">
        <v>6049190</v>
      </c>
      <c r="F6" s="21">
        <v>5839739</v>
      </c>
      <c r="G6" s="21">
        <v>5604762</v>
      </c>
      <c r="H6" s="21">
        <v>6097531</v>
      </c>
      <c r="I6" s="21">
        <v>6630389</v>
      </c>
      <c r="J6" s="21">
        <v>5656506</v>
      </c>
      <c r="K6" s="21">
        <v>5632852</v>
      </c>
      <c r="L6" s="21">
        <v>5377974</v>
      </c>
      <c r="M6" s="8">
        <f>B6/B$6</f>
        <v>1</v>
      </c>
      <c r="N6" s="8">
        <f t="shared" ref="N6:W7" si="0">C6/C$6</f>
        <v>1</v>
      </c>
      <c r="O6" s="8">
        <f t="shared" si="0"/>
        <v>1</v>
      </c>
      <c r="P6" s="8">
        <f t="shared" si="0"/>
        <v>1</v>
      </c>
      <c r="Q6" s="8">
        <f t="shared" si="0"/>
        <v>1</v>
      </c>
      <c r="R6" s="8">
        <f t="shared" si="0"/>
        <v>1</v>
      </c>
      <c r="S6" s="8">
        <f t="shared" si="0"/>
        <v>1</v>
      </c>
      <c r="T6" s="8">
        <f t="shared" si="0"/>
        <v>1</v>
      </c>
      <c r="U6" s="8">
        <f t="shared" si="0"/>
        <v>1</v>
      </c>
      <c r="V6" s="8">
        <f t="shared" si="0"/>
        <v>1</v>
      </c>
      <c r="W6" s="8">
        <f t="shared" si="0"/>
        <v>1</v>
      </c>
    </row>
    <row r="7" spans="1:53" ht="14.1" customHeight="1" x14ac:dyDescent="0.2">
      <c r="A7" s="9" t="s">
        <v>7</v>
      </c>
      <c r="B7" s="22">
        <v>47297</v>
      </c>
      <c r="C7" s="22">
        <v>35708</v>
      </c>
      <c r="D7" s="22">
        <v>38226</v>
      </c>
      <c r="E7" s="22">
        <v>32403</v>
      </c>
      <c r="F7" s="22">
        <v>30460</v>
      </c>
      <c r="G7" s="22">
        <v>27088</v>
      </c>
      <c r="H7" s="22">
        <v>23329</v>
      </c>
      <c r="I7" s="22">
        <v>19000</v>
      </c>
      <c r="J7" s="22">
        <v>78160</v>
      </c>
      <c r="K7" s="22">
        <v>13089</v>
      </c>
      <c r="L7" s="22">
        <v>13576</v>
      </c>
      <c r="M7" s="10">
        <f t="shared" ref="M7:M38" si="1">B7/B$6</f>
        <v>7.9160530499574801E-3</v>
      </c>
      <c r="N7" s="10">
        <f t="shared" ref="N7:N38" si="2">C7/C$6</f>
        <v>6.5875489274201835E-3</v>
      </c>
      <c r="O7" s="10">
        <f t="shared" ref="O7:O38" si="3">D7/D$6</f>
        <v>6.5736503002390015E-3</v>
      </c>
      <c r="P7" s="10">
        <f t="shared" ref="P7:P38" si="4">E7/E$6</f>
        <v>5.3565849312056657E-3</v>
      </c>
      <c r="Q7" s="10">
        <f t="shared" ref="Q7:Q38" si="5">F7/F$6</f>
        <v>5.2159865363845884E-3</v>
      </c>
      <c r="R7" s="10">
        <f t="shared" ref="R7:R38" si="6">G7/G$6</f>
        <v>4.8330330529646037E-3</v>
      </c>
      <c r="S7" s="10">
        <f t="shared" ref="S7:S38" si="7">H7/H$6</f>
        <v>3.8259748084921584E-3</v>
      </c>
      <c r="T7" s="10">
        <f t="shared" ref="T7:T38" si="8">I7/I$6</f>
        <v>2.8655935571804307E-3</v>
      </c>
      <c r="U7" s="10">
        <f>J7/J$6</f>
        <v>1.3817717156138436E-2</v>
      </c>
      <c r="V7" s="10">
        <f t="shared" si="0"/>
        <v>2.3236896691054549E-3</v>
      </c>
      <c r="W7" s="10">
        <f t="shared" si="0"/>
        <v>2.5243707016805957E-3</v>
      </c>
      <c r="X7" s="2">
        <f>_xlfn.RANK.EQ(M7,M$7:M$38,0)</f>
        <v>14</v>
      </c>
      <c r="Y7" s="2">
        <f t="shared" ref="Y7:Y38" si="9">_xlfn.RANK.EQ(N7,N$7:N$38,0)</f>
        <v>14</v>
      </c>
      <c r="Z7" s="2">
        <f t="shared" ref="Z7:Z38" si="10">_xlfn.RANK.EQ(O7,O$7:O$38,0)</f>
        <v>13</v>
      </c>
      <c r="AA7" s="2">
        <f t="shared" ref="AA7:AA38" si="11">_xlfn.RANK.EQ(P7,P$7:P$38,0)</f>
        <v>13</v>
      </c>
      <c r="AB7" s="2">
        <f t="shared" ref="AB7:AB38" si="12">_xlfn.RANK.EQ(Q7,Q$7:Q$38,0)</f>
        <v>13</v>
      </c>
      <c r="AC7" s="2">
        <f t="shared" ref="AC7:AC38" si="13">_xlfn.RANK.EQ(R7,R$7:R$38,0)</f>
        <v>12</v>
      </c>
      <c r="AD7" s="2">
        <f t="shared" ref="AD7:AD38" si="14">_xlfn.RANK.EQ(S7,S$7:S$38,0)</f>
        <v>14</v>
      </c>
      <c r="AE7" s="2">
        <f t="shared" ref="AE7:AE38" si="15">_xlfn.RANK.EQ(T7,T$7:T$38,0)</f>
        <v>14</v>
      </c>
      <c r="AF7" s="2">
        <f>_xlfn.RANK.EQ(U7,U$7:U$38,0)</f>
        <v>8</v>
      </c>
      <c r="AG7" s="2">
        <f t="shared" ref="AG7:AH7" si="16">_xlfn.RANK.EQ(V7,V$7:V$38,0)</f>
        <v>14</v>
      </c>
      <c r="AH7" s="2">
        <f t="shared" si="16"/>
        <v>13</v>
      </c>
    </row>
    <row r="8" spans="1:53" ht="14.1" customHeight="1" x14ac:dyDescent="0.2">
      <c r="A8" s="9" t="s">
        <v>8</v>
      </c>
      <c r="B8" s="22">
        <v>41835</v>
      </c>
      <c r="C8" s="22">
        <v>32421</v>
      </c>
      <c r="D8" s="22">
        <v>22660</v>
      </c>
      <c r="E8" s="22">
        <v>18837</v>
      </c>
      <c r="F8" s="22">
        <v>11592</v>
      </c>
      <c r="G8" s="22">
        <v>11979</v>
      </c>
      <c r="H8" s="22">
        <v>7008</v>
      </c>
      <c r="I8" s="22">
        <v>7266</v>
      </c>
      <c r="J8" s="22">
        <v>7073</v>
      </c>
      <c r="K8" s="22">
        <v>0</v>
      </c>
      <c r="L8" s="22">
        <v>0</v>
      </c>
      <c r="M8" s="10">
        <f t="shared" si="1"/>
        <v>7.0018834037036421E-3</v>
      </c>
      <c r="N8" s="10">
        <f t="shared" si="2"/>
        <v>5.9811505482214007E-3</v>
      </c>
      <c r="O8" s="10">
        <f t="shared" si="3"/>
        <v>3.8967957882963368E-3</v>
      </c>
      <c r="P8" s="10">
        <f t="shared" si="4"/>
        <v>3.113970630778666E-3</v>
      </c>
      <c r="Q8" s="10">
        <f t="shared" si="5"/>
        <v>1.9850202209379564E-3</v>
      </c>
      <c r="R8" s="10">
        <f t="shared" si="6"/>
        <v>2.1372896833085865E-3</v>
      </c>
      <c r="S8" s="10">
        <f t="shared" si="7"/>
        <v>1.1493176500455677E-3</v>
      </c>
      <c r="T8" s="10">
        <f t="shared" si="8"/>
        <v>1.0958633045512112E-3</v>
      </c>
      <c r="U8" s="10">
        <f t="shared" ref="U7:U38" si="17">J8/J$6</f>
        <v>1.2504185445927221E-3</v>
      </c>
      <c r="V8" s="10"/>
      <c r="W8" s="10"/>
      <c r="X8" s="2">
        <f t="shared" ref="X8:X38" si="18">_xlfn.RANK.EQ(M8,M$7:M$38,0)</f>
        <v>15</v>
      </c>
      <c r="Y8" s="2">
        <f t="shared" si="9"/>
        <v>15</v>
      </c>
      <c r="Z8" s="2">
        <f t="shared" si="10"/>
        <v>15</v>
      </c>
      <c r="AA8" s="2">
        <f t="shared" si="11"/>
        <v>16</v>
      </c>
      <c r="AB8" s="2">
        <f t="shared" si="12"/>
        <v>14</v>
      </c>
      <c r="AC8" s="2">
        <f t="shared" si="13"/>
        <v>15</v>
      </c>
      <c r="AD8" s="2">
        <f t="shared" si="14"/>
        <v>15</v>
      </c>
      <c r="AE8" s="2">
        <f t="shared" si="15"/>
        <v>15</v>
      </c>
      <c r="AF8" s="2">
        <f t="shared" ref="AF7:AF38" si="19">_xlfn.RANK.EQ(U8,U$7:U$38,0)</f>
        <v>14</v>
      </c>
    </row>
    <row r="9" spans="1:53" ht="14.1" customHeight="1" x14ac:dyDescent="0.2">
      <c r="A9" s="9" t="s">
        <v>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53" ht="14.1" customHeight="1" x14ac:dyDescent="0.2">
      <c r="A10" s="9" t="s">
        <v>10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53" s="5" customFormat="1" ht="14.1" customHeight="1" x14ac:dyDescent="0.2">
      <c r="A11" s="11" t="s">
        <v>11</v>
      </c>
      <c r="B11" s="23">
        <v>71103</v>
      </c>
      <c r="C11" s="23">
        <v>144890</v>
      </c>
      <c r="D11" s="23">
        <v>152312</v>
      </c>
      <c r="E11" s="23">
        <v>49882</v>
      </c>
      <c r="F11" s="23">
        <v>95905</v>
      </c>
      <c r="G11" s="23">
        <v>109048</v>
      </c>
      <c r="H11" s="23">
        <v>115679</v>
      </c>
      <c r="I11" s="23">
        <v>96154</v>
      </c>
      <c r="J11" s="23">
        <v>0</v>
      </c>
      <c r="K11" s="23">
        <v>72861</v>
      </c>
      <c r="L11" s="23">
        <v>0</v>
      </c>
      <c r="M11" s="10">
        <f t="shared" si="1"/>
        <v>1.1900440197287919E-2</v>
      </c>
      <c r="N11" s="10">
        <f t="shared" ref="N11" si="20">C11/C$6</f>
        <v>2.6729863450596796E-2</v>
      </c>
      <c r="O11" s="10">
        <f t="shared" ref="O11" si="21">D11/D$6</f>
        <v>2.6192796121226464E-2</v>
      </c>
      <c r="P11" s="10">
        <f t="shared" ref="P11" si="22">E11/E$6</f>
        <v>8.2460626959973155E-3</v>
      </c>
      <c r="Q11" s="10">
        <f t="shared" si="5"/>
        <v>1.6422823006302167E-2</v>
      </c>
      <c r="R11" s="10">
        <f t="shared" si="6"/>
        <v>1.9456312328694776E-2</v>
      </c>
      <c r="S11" s="10">
        <f t="shared" si="7"/>
        <v>1.897144926364458E-2</v>
      </c>
      <c r="T11" s="10">
        <f t="shared" si="8"/>
        <v>1.4502014889322483E-2</v>
      </c>
      <c r="U11" s="10"/>
      <c r="V11" s="10">
        <f t="shared" ref="V11:V38" si="23">K11/K$6</f>
        <v>1.2935010541729127E-2</v>
      </c>
      <c r="W11" s="10"/>
      <c r="X11" s="2">
        <f t="shared" si="18"/>
        <v>11</v>
      </c>
      <c r="Y11" s="2">
        <f t="shared" ref="Y11" si="24">_xlfn.RANK.EQ(N11,N$7:N$38,0)</f>
        <v>8</v>
      </c>
      <c r="Z11" s="2">
        <f t="shared" ref="Z11" si="25">_xlfn.RANK.EQ(O11,O$7:O$38,0)</f>
        <v>8</v>
      </c>
      <c r="AA11" s="2">
        <f t="shared" ref="AA11" si="26">_xlfn.RANK.EQ(P11,P$7:P$38,0)</f>
        <v>12</v>
      </c>
      <c r="AB11" s="2">
        <f t="shared" si="12"/>
        <v>8</v>
      </c>
      <c r="AC11" s="2">
        <f t="shared" si="13"/>
        <v>8</v>
      </c>
      <c r="AD11" s="2">
        <f t="shared" si="14"/>
        <v>8</v>
      </c>
      <c r="AE11" s="2">
        <f t="shared" si="15"/>
        <v>8</v>
      </c>
      <c r="AF11" s="2"/>
      <c r="AG11" s="2">
        <f t="shared" ref="AG11:AG38" si="27">_xlfn.RANK.EQ(V11,V$7:V$38,0)</f>
        <v>7</v>
      </c>
      <c r="AH11" s="2"/>
    </row>
    <row r="12" spans="1:53" ht="14.1" customHeight="1" x14ac:dyDescent="0.2">
      <c r="A12" s="9" t="s">
        <v>12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53" ht="14.1" customHeight="1" x14ac:dyDescent="0.2">
      <c r="A13" s="9" t="s">
        <v>13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53" ht="14.1" customHeight="1" x14ac:dyDescent="0.2">
      <c r="A14" s="9" t="s">
        <v>14</v>
      </c>
      <c r="B14" s="22">
        <v>778757</v>
      </c>
      <c r="C14" s="22">
        <v>750995</v>
      </c>
      <c r="D14" s="22">
        <v>990091</v>
      </c>
      <c r="E14" s="22">
        <v>1294589</v>
      </c>
      <c r="F14" s="22">
        <v>1217029</v>
      </c>
      <c r="G14" s="22">
        <v>1340051</v>
      </c>
      <c r="H14" s="22">
        <v>1362046</v>
      </c>
      <c r="I14" s="22">
        <v>1372036</v>
      </c>
      <c r="J14" s="22">
        <v>1255931</v>
      </c>
      <c r="K14" s="22">
        <v>1082157</v>
      </c>
      <c r="L14" s="22">
        <v>1045922</v>
      </c>
      <c r="M14" s="10">
        <f t="shared" si="1"/>
        <v>0.13033980432217132</v>
      </c>
      <c r="N14" s="10">
        <f t="shared" si="2"/>
        <v>0.13854644076251599</v>
      </c>
      <c r="O14" s="10">
        <f t="shared" si="3"/>
        <v>0.17026400877449727</v>
      </c>
      <c r="P14" s="10">
        <f t="shared" si="4"/>
        <v>0.21401030551197764</v>
      </c>
      <c r="Q14" s="10">
        <f t="shared" si="5"/>
        <v>0.20840469068908729</v>
      </c>
      <c r="R14" s="10">
        <f t="shared" si="6"/>
        <v>0.23909150825672884</v>
      </c>
      <c r="S14" s="10">
        <f t="shared" si="7"/>
        <v>0.22337664211957267</v>
      </c>
      <c r="T14" s="10">
        <f t="shared" si="8"/>
        <v>0.20693144851682158</v>
      </c>
      <c r="U14" s="10">
        <f t="shared" si="17"/>
        <v>0.22203300058375258</v>
      </c>
      <c r="V14" s="10">
        <f t="shared" si="23"/>
        <v>0.1921152907976279</v>
      </c>
      <c r="W14" s="10">
        <f t="shared" ref="W14:W38" si="28">L14/L$6</f>
        <v>0.19448253189769976</v>
      </c>
      <c r="X14" s="2">
        <f t="shared" si="18"/>
        <v>3</v>
      </c>
      <c r="Y14" s="2">
        <f t="shared" si="9"/>
        <v>3</v>
      </c>
      <c r="Z14" s="2">
        <f t="shared" si="10"/>
        <v>2</v>
      </c>
      <c r="AA14" s="2">
        <f t="shared" si="11"/>
        <v>2</v>
      </c>
      <c r="AB14" s="2">
        <f t="shared" si="12"/>
        <v>2</v>
      </c>
      <c r="AC14" s="2">
        <f t="shared" si="13"/>
        <v>2</v>
      </c>
      <c r="AD14" s="2">
        <f t="shared" si="14"/>
        <v>2</v>
      </c>
      <c r="AE14" s="2">
        <f t="shared" si="15"/>
        <v>3</v>
      </c>
      <c r="AF14" s="2">
        <f t="shared" si="19"/>
        <v>3</v>
      </c>
      <c r="AG14" s="2">
        <f t="shared" si="27"/>
        <v>3</v>
      </c>
      <c r="AH14" s="2">
        <f>_xlfn.RANK.EQ(W14,W$7:W$38,0)</f>
        <v>3</v>
      </c>
    </row>
    <row r="15" spans="1:53" ht="14.1" customHeight="1" x14ac:dyDescent="0.2">
      <c r="A15" s="9" t="s">
        <v>15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53" ht="14.1" customHeight="1" x14ac:dyDescent="0.2">
      <c r="A16" s="9" t="s">
        <v>16</v>
      </c>
      <c r="B16" s="22">
        <v>964806</v>
      </c>
      <c r="C16" s="22">
        <v>758838</v>
      </c>
      <c r="D16" s="22">
        <v>682622</v>
      </c>
      <c r="E16" s="22">
        <v>946820</v>
      </c>
      <c r="F16" s="22">
        <v>819557</v>
      </c>
      <c r="G16" s="22">
        <v>726532</v>
      </c>
      <c r="H16" s="22">
        <v>913203</v>
      </c>
      <c r="I16" s="22">
        <v>1399203</v>
      </c>
      <c r="J16" s="22">
        <v>1285236</v>
      </c>
      <c r="K16" s="22">
        <v>1156239</v>
      </c>
      <c r="L16" s="22">
        <v>1167742</v>
      </c>
      <c r="M16" s="10">
        <f t="shared" si="1"/>
        <v>0.16147864513430613</v>
      </c>
      <c r="N16" s="10">
        <f t="shared" si="2"/>
        <v>0.13999334751276121</v>
      </c>
      <c r="O16" s="10">
        <f t="shared" si="3"/>
        <v>0.11738916745800626</v>
      </c>
      <c r="P16" s="10">
        <f t="shared" si="4"/>
        <v>0.15652012914125693</v>
      </c>
      <c r="Q16" s="10">
        <f t="shared" si="5"/>
        <v>0.14034137484569087</v>
      </c>
      <c r="R16" s="10">
        <f t="shared" si="6"/>
        <v>0.12962762736401653</v>
      </c>
      <c r="S16" s="10">
        <f t="shared" si="7"/>
        <v>0.14976602824979487</v>
      </c>
      <c r="T16" s="10">
        <f t="shared" si="8"/>
        <v>0.21102879484144896</v>
      </c>
      <c r="U16" s="10">
        <f t="shared" si="17"/>
        <v>0.22721376057941067</v>
      </c>
      <c r="V16" s="10">
        <f t="shared" si="23"/>
        <v>0.20526706542263137</v>
      </c>
      <c r="W16" s="10">
        <f t="shared" si="28"/>
        <v>0.2171341847320199</v>
      </c>
      <c r="X16" s="2">
        <f t="shared" si="18"/>
        <v>2</v>
      </c>
      <c r="Y16" s="2">
        <f t="shared" si="9"/>
        <v>2</v>
      </c>
      <c r="Z16" s="2">
        <f t="shared" si="10"/>
        <v>3</v>
      </c>
      <c r="AA16" s="2">
        <f t="shared" si="11"/>
        <v>3</v>
      </c>
      <c r="AB16" s="2">
        <f t="shared" si="12"/>
        <v>3</v>
      </c>
      <c r="AC16" s="2">
        <f t="shared" si="13"/>
        <v>3</v>
      </c>
      <c r="AD16" s="2">
        <f t="shared" si="14"/>
        <v>3</v>
      </c>
      <c r="AE16" s="2">
        <f t="shared" si="15"/>
        <v>2</v>
      </c>
      <c r="AF16" s="2">
        <f t="shared" si="19"/>
        <v>2</v>
      </c>
      <c r="AG16" s="2">
        <f t="shared" si="27"/>
        <v>2</v>
      </c>
      <c r="AH16" s="2">
        <f>_xlfn.RANK.EQ(W16,W$7:W$38,0)</f>
        <v>2</v>
      </c>
    </row>
    <row r="17" spans="1:34" ht="14.1" customHeight="1" x14ac:dyDescent="0.2">
      <c r="A17" s="9" t="s">
        <v>17</v>
      </c>
      <c r="B17" s="22">
        <v>169310</v>
      </c>
      <c r="C17" s="22">
        <v>141521</v>
      </c>
      <c r="D17" s="22">
        <v>128994</v>
      </c>
      <c r="E17" s="22">
        <v>143734</v>
      </c>
      <c r="F17" s="22">
        <v>70501</v>
      </c>
      <c r="G17" s="22">
        <v>24428</v>
      </c>
      <c r="H17" s="22">
        <v>31317</v>
      </c>
      <c r="I17" s="22">
        <v>32069</v>
      </c>
      <c r="J17" s="22">
        <v>33757</v>
      </c>
      <c r="K17" s="22">
        <v>59343</v>
      </c>
      <c r="L17" s="22">
        <v>58466</v>
      </c>
      <c r="M17" s="10">
        <f t="shared" si="1"/>
        <v>2.8337250605499312E-2</v>
      </c>
      <c r="N17" s="10">
        <f t="shared" si="2"/>
        <v>2.6108337396589892E-2</v>
      </c>
      <c r="O17" s="10">
        <f t="shared" si="3"/>
        <v>2.2182845362555059E-2</v>
      </c>
      <c r="P17" s="10">
        <f t="shared" si="4"/>
        <v>2.3760867157421078E-2</v>
      </c>
      <c r="Q17" s="10">
        <f t="shared" si="5"/>
        <v>1.2072628588366706E-2</v>
      </c>
      <c r="R17" s="10">
        <f t="shared" si="6"/>
        <v>4.3584366294233366E-3</v>
      </c>
      <c r="S17" s="10">
        <f t="shared" si="7"/>
        <v>5.1360132486411303E-3</v>
      </c>
      <c r="T17" s="10">
        <f t="shared" si="8"/>
        <v>4.8366694623799599E-3</v>
      </c>
      <c r="U17" s="10">
        <f t="shared" si="17"/>
        <v>5.9678182963122462E-3</v>
      </c>
      <c r="V17" s="10">
        <f t="shared" si="23"/>
        <v>1.0535160519040798E-2</v>
      </c>
      <c r="W17" s="10">
        <f t="shared" si="28"/>
        <v>1.0871380188896414E-2</v>
      </c>
      <c r="X17" s="2">
        <f t="shared" si="18"/>
        <v>8</v>
      </c>
      <c r="Y17" s="2">
        <f t="shared" si="9"/>
        <v>9</v>
      </c>
      <c r="Z17" s="2">
        <f t="shared" si="10"/>
        <v>9</v>
      </c>
      <c r="AA17" s="2">
        <f t="shared" si="11"/>
        <v>8</v>
      </c>
      <c r="AB17" s="2">
        <f t="shared" si="12"/>
        <v>9</v>
      </c>
      <c r="AC17" s="2">
        <f t="shared" si="13"/>
        <v>14</v>
      </c>
      <c r="AD17" s="2">
        <f t="shared" si="14"/>
        <v>13</v>
      </c>
      <c r="AE17" s="2">
        <f t="shared" si="15"/>
        <v>13</v>
      </c>
      <c r="AF17" s="2">
        <f t="shared" si="19"/>
        <v>13</v>
      </c>
      <c r="AG17" s="2">
        <f t="shared" si="27"/>
        <v>8</v>
      </c>
      <c r="AH17" s="2">
        <f>_xlfn.RANK.EQ(W17,W$7:W$38,0)</f>
        <v>7</v>
      </c>
    </row>
    <row r="18" spans="1:34" ht="14.1" customHeight="1" x14ac:dyDescent="0.2">
      <c r="A18" s="9" t="s">
        <v>18</v>
      </c>
      <c r="B18" s="22">
        <v>6105</v>
      </c>
      <c r="C18" s="22">
        <v>8783</v>
      </c>
      <c r="D18" s="22">
        <v>26922</v>
      </c>
      <c r="E18" s="22">
        <v>23983</v>
      </c>
      <c r="F18" s="22">
        <v>4469</v>
      </c>
      <c r="G18" s="22">
        <v>43976</v>
      </c>
      <c r="H18" s="22">
        <v>49069</v>
      </c>
      <c r="I18" s="22">
        <v>49392</v>
      </c>
      <c r="J18" s="22">
        <v>49375</v>
      </c>
      <c r="K18" s="22">
        <v>20365</v>
      </c>
      <c r="L18" s="22">
        <v>18952</v>
      </c>
      <c r="M18" s="10">
        <f t="shared" si="1"/>
        <v>1.0217879330610908E-3</v>
      </c>
      <c r="N18" s="10">
        <f t="shared" si="2"/>
        <v>1.620321559021269E-3</v>
      </c>
      <c r="O18" s="10">
        <f t="shared" si="3"/>
        <v>4.6297235751330086E-3</v>
      </c>
      <c r="P18" s="10">
        <f t="shared" si="4"/>
        <v>3.9646630375306446E-3</v>
      </c>
      <c r="Q18" s="10">
        <f t="shared" si="5"/>
        <v>7.6527392748203303E-4</v>
      </c>
      <c r="R18" s="10">
        <f t="shared" si="6"/>
        <v>7.8461850833273557E-3</v>
      </c>
      <c r="S18" s="10">
        <f t="shared" si="7"/>
        <v>8.0473555607999368E-3</v>
      </c>
      <c r="T18" s="10">
        <f t="shared" si="8"/>
        <v>7.4493366829608337E-3</v>
      </c>
      <c r="U18" s="10">
        <f t="shared" si="17"/>
        <v>8.7288867014372485E-3</v>
      </c>
      <c r="V18" s="10">
        <f t="shared" si="23"/>
        <v>3.615397670664878E-3</v>
      </c>
      <c r="W18" s="10">
        <f t="shared" si="28"/>
        <v>3.5240036489577672E-3</v>
      </c>
      <c r="X18" s="2">
        <f t="shared" si="18"/>
        <v>17</v>
      </c>
      <c r="Y18" s="2">
        <f t="shared" si="9"/>
        <v>16</v>
      </c>
      <c r="Z18" s="2">
        <f t="shared" si="10"/>
        <v>14</v>
      </c>
      <c r="AA18" s="2">
        <f t="shared" si="11"/>
        <v>14</v>
      </c>
      <c r="AB18" s="2">
        <f t="shared" si="12"/>
        <v>16</v>
      </c>
      <c r="AC18" s="2">
        <f t="shared" si="13"/>
        <v>10</v>
      </c>
      <c r="AD18" s="2">
        <f t="shared" si="14"/>
        <v>10</v>
      </c>
      <c r="AE18" s="2">
        <f t="shared" si="15"/>
        <v>10</v>
      </c>
      <c r="AF18" s="2">
        <f t="shared" si="19"/>
        <v>9</v>
      </c>
      <c r="AG18" s="2">
        <f t="shared" si="27"/>
        <v>13</v>
      </c>
      <c r="AH18" s="2">
        <f>_xlfn.RANK.EQ(W18,W$7:W$38,0)</f>
        <v>12</v>
      </c>
    </row>
    <row r="19" spans="1:34" ht="14.1" customHeight="1" x14ac:dyDescent="0.2">
      <c r="A19" s="9" t="s">
        <v>19</v>
      </c>
      <c r="B19" s="22">
        <v>65925</v>
      </c>
      <c r="C19" s="22">
        <v>56586</v>
      </c>
      <c r="D19" s="22">
        <v>69420</v>
      </c>
      <c r="E19" s="22">
        <v>64543</v>
      </c>
      <c r="F19" s="22">
        <v>68315</v>
      </c>
      <c r="G19" s="22">
        <v>50875</v>
      </c>
      <c r="H19" s="22">
        <v>57930</v>
      </c>
      <c r="I19" s="22">
        <v>57914</v>
      </c>
      <c r="J19" s="22">
        <v>41412</v>
      </c>
      <c r="K19" s="22">
        <v>55201</v>
      </c>
      <c r="L19" s="22">
        <v>54838</v>
      </c>
      <c r="M19" s="10">
        <f t="shared" si="1"/>
        <v>1.1033803355782541E-2</v>
      </c>
      <c r="N19" s="10">
        <f t="shared" si="2"/>
        <v>1.043920252063959E-2</v>
      </c>
      <c r="O19" s="10">
        <f t="shared" si="3"/>
        <v>1.1938021342609519E-2</v>
      </c>
      <c r="P19" s="10">
        <f t="shared" si="4"/>
        <v>1.0669692967157586E-2</v>
      </c>
      <c r="Q19" s="10">
        <f t="shared" si="5"/>
        <v>1.1698296790318882E-2</v>
      </c>
      <c r="R19" s="10">
        <f t="shared" si="6"/>
        <v>9.0771026494969806E-3</v>
      </c>
      <c r="S19" s="10">
        <f t="shared" si="7"/>
        <v>9.5005667047859208E-3</v>
      </c>
      <c r="T19" s="10">
        <f t="shared" si="8"/>
        <v>8.7346308037130251E-3</v>
      </c>
      <c r="U19" s="10">
        <f t="shared" si="17"/>
        <v>7.3211272117452014E-3</v>
      </c>
      <c r="V19" s="10">
        <f t="shared" si="23"/>
        <v>9.7998314175483398E-3</v>
      </c>
      <c r="W19" s="10">
        <f t="shared" si="28"/>
        <v>1.019677670438719E-2</v>
      </c>
      <c r="X19" s="2">
        <f t="shared" si="18"/>
        <v>12</v>
      </c>
      <c r="Y19" s="2">
        <f t="shared" si="9"/>
        <v>12</v>
      </c>
      <c r="Z19" s="2">
        <f t="shared" si="10"/>
        <v>11</v>
      </c>
      <c r="AA19" s="2">
        <f t="shared" si="11"/>
        <v>11</v>
      </c>
      <c r="AB19" s="2">
        <f t="shared" si="12"/>
        <v>10</v>
      </c>
      <c r="AC19" s="2">
        <f t="shared" si="13"/>
        <v>9</v>
      </c>
      <c r="AD19" s="2">
        <f t="shared" si="14"/>
        <v>9</v>
      </c>
      <c r="AE19" s="2">
        <f t="shared" si="15"/>
        <v>9</v>
      </c>
      <c r="AF19" s="2">
        <f t="shared" si="19"/>
        <v>10</v>
      </c>
      <c r="AG19" s="2">
        <f t="shared" si="27"/>
        <v>9</v>
      </c>
      <c r="AH19" s="2">
        <f t="shared" ref="AH19" si="29">_xlfn.RANK.EQ(W19,W$7:W$38,0)</f>
        <v>8</v>
      </c>
    </row>
    <row r="20" spans="1:34" ht="14.1" customHeight="1" x14ac:dyDescent="0.2">
      <c r="A20" s="9" t="s">
        <v>20</v>
      </c>
      <c r="B20" s="22">
        <v>123428</v>
      </c>
      <c r="C20" s="22">
        <v>96372</v>
      </c>
      <c r="D20" s="22">
        <v>108339</v>
      </c>
      <c r="E20" s="22">
        <v>102125</v>
      </c>
      <c r="F20" s="22">
        <v>62025</v>
      </c>
      <c r="G20" s="22">
        <v>26255</v>
      </c>
      <c r="H20" s="22">
        <v>35695</v>
      </c>
      <c r="I20" s="22">
        <v>36081</v>
      </c>
      <c r="J20" s="22">
        <v>36021</v>
      </c>
      <c r="K20" s="22">
        <v>36002</v>
      </c>
      <c r="L20" s="22">
        <v>36437</v>
      </c>
      <c r="M20" s="10">
        <f t="shared" si="1"/>
        <v>2.0658024734130111E-2</v>
      </c>
      <c r="N20" s="10">
        <f t="shared" si="2"/>
        <v>1.7779076544005207E-2</v>
      </c>
      <c r="O20" s="10">
        <f t="shared" si="3"/>
        <v>1.8630845494626513E-2</v>
      </c>
      <c r="P20" s="10">
        <f t="shared" si="4"/>
        <v>1.6882425580945548E-2</v>
      </c>
      <c r="Q20" s="10">
        <f t="shared" si="5"/>
        <v>1.0621193858150167E-2</v>
      </c>
      <c r="R20" s="10">
        <f t="shared" si="6"/>
        <v>4.6844094361187865E-3</v>
      </c>
      <c r="S20" s="10">
        <f t="shared" si="7"/>
        <v>5.8540087783071539E-3</v>
      </c>
      <c r="T20" s="10">
        <f t="shared" si="8"/>
        <v>5.441762165085638E-3</v>
      </c>
      <c r="U20" s="10">
        <f t="shared" si="17"/>
        <v>6.368065374632326E-3</v>
      </c>
      <c r="V20" s="10">
        <f t="shared" si="23"/>
        <v>6.3914336822625557E-3</v>
      </c>
      <c r="W20" s="10">
        <f t="shared" si="28"/>
        <v>6.7752279947801905E-3</v>
      </c>
      <c r="X20" s="2">
        <f t="shared" si="18"/>
        <v>9</v>
      </c>
      <c r="Y20" s="2">
        <f t="shared" si="9"/>
        <v>10</v>
      </c>
      <c r="Z20" s="2">
        <f t="shared" si="10"/>
        <v>10</v>
      </c>
      <c r="AA20" s="2">
        <f t="shared" si="11"/>
        <v>9</v>
      </c>
      <c r="AB20" s="2">
        <f t="shared" si="12"/>
        <v>12</v>
      </c>
      <c r="AC20" s="2">
        <f t="shared" si="13"/>
        <v>13</v>
      </c>
      <c r="AD20" s="2">
        <f t="shared" si="14"/>
        <v>12</v>
      </c>
      <c r="AE20" s="2">
        <f t="shared" si="15"/>
        <v>12</v>
      </c>
      <c r="AF20" s="2">
        <f t="shared" si="19"/>
        <v>12</v>
      </c>
      <c r="AG20" s="2">
        <f t="shared" si="27"/>
        <v>12</v>
      </c>
      <c r="AH20" s="2">
        <f>_xlfn.RANK.EQ(W20,W$7:W$38,0)</f>
        <v>11</v>
      </c>
    </row>
    <row r="21" spans="1:34" ht="14.1" customHeight="1" x14ac:dyDescent="0.2">
      <c r="A21" s="9" t="s">
        <v>21</v>
      </c>
      <c r="B21" s="22">
        <v>230071</v>
      </c>
      <c r="C21" s="22">
        <v>238844</v>
      </c>
      <c r="D21" s="22">
        <v>202980</v>
      </c>
      <c r="E21" s="22">
        <v>199619</v>
      </c>
      <c r="F21" s="22">
        <v>200933</v>
      </c>
      <c r="G21" s="22">
        <v>208882</v>
      </c>
      <c r="H21" s="22">
        <v>222800</v>
      </c>
      <c r="I21" s="22">
        <v>226200</v>
      </c>
      <c r="J21" s="22">
        <v>186827</v>
      </c>
      <c r="K21" s="22">
        <v>128306</v>
      </c>
      <c r="L21" s="22">
        <v>62901</v>
      </c>
      <c r="M21" s="10">
        <f t="shared" si="1"/>
        <v>3.8506760286207739E-2</v>
      </c>
      <c r="N21" s="10">
        <f t="shared" si="2"/>
        <v>4.4062858071601499E-2</v>
      </c>
      <c r="O21" s="10">
        <f t="shared" si="3"/>
        <v>3.4906072776186695E-2</v>
      </c>
      <c r="P21" s="10">
        <f t="shared" si="4"/>
        <v>3.2999294120369838E-2</v>
      </c>
      <c r="Q21" s="10">
        <f t="shared" si="5"/>
        <v>3.4407873365573362E-2</v>
      </c>
      <c r="R21" s="10">
        <f t="shared" si="6"/>
        <v>3.726866546697255E-2</v>
      </c>
      <c r="S21" s="10">
        <f t="shared" si="7"/>
        <v>3.6539379627590247E-2</v>
      </c>
      <c r="T21" s="10">
        <f t="shared" si="8"/>
        <v>3.4115645401800711E-2</v>
      </c>
      <c r="U21" s="10">
        <f t="shared" si="17"/>
        <v>3.3028692977608437E-2</v>
      </c>
      <c r="V21" s="10">
        <f t="shared" si="23"/>
        <v>2.2778159269939986E-2</v>
      </c>
      <c r="W21" s="10">
        <f t="shared" si="28"/>
        <v>1.1696040181674363E-2</v>
      </c>
      <c r="X21" s="2">
        <f t="shared" si="18"/>
        <v>6</v>
      </c>
      <c r="Y21" s="2">
        <f t="shared" si="9"/>
        <v>6</v>
      </c>
      <c r="Z21" s="2">
        <f t="shared" si="10"/>
        <v>6</v>
      </c>
      <c r="AA21" s="2">
        <f t="shared" si="11"/>
        <v>6</v>
      </c>
      <c r="AB21" s="2">
        <f t="shared" si="12"/>
        <v>6</v>
      </c>
      <c r="AC21" s="2">
        <f t="shared" si="13"/>
        <v>6</v>
      </c>
      <c r="AD21" s="2">
        <f t="shared" si="14"/>
        <v>6</v>
      </c>
      <c r="AE21" s="2">
        <f t="shared" si="15"/>
        <v>6</v>
      </c>
      <c r="AF21" s="2">
        <f t="shared" si="19"/>
        <v>6</v>
      </c>
      <c r="AG21" s="2">
        <f t="shared" si="27"/>
        <v>6</v>
      </c>
      <c r="AH21" s="2">
        <f>_xlfn.RANK.EQ(W21,W$7:W$38,0)</f>
        <v>6</v>
      </c>
    </row>
    <row r="22" spans="1:34" ht="14.1" customHeight="1" x14ac:dyDescent="0.2">
      <c r="A22" s="9" t="s">
        <v>22</v>
      </c>
      <c r="B22" s="22">
        <v>2048</v>
      </c>
      <c r="C22" s="22">
        <v>266</v>
      </c>
      <c r="D22" s="22">
        <v>157</v>
      </c>
      <c r="E22" s="22">
        <v>258</v>
      </c>
      <c r="F22" s="22">
        <v>81</v>
      </c>
      <c r="G22" s="22">
        <v>753</v>
      </c>
      <c r="H22" s="22">
        <v>986</v>
      </c>
      <c r="I22" s="22">
        <v>990</v>
      </c>
      <c r="J22" s="22">
        <v>988</v>
      </c>
      <c r="K22" s="22">
        <v>0</v>
      </c>
      <c r="L22" s="22">
        <v>0</v>
      </c>
      <c r="M22" s="10">
        <f t="shared" si="1"/>
        <v>3.4277177508748797E-4</v>
      </c>
      <c r="N22" s="10">
        <f t="shared" si="2"/>
        <v>4.9072701206837929E-5</v>
      </c>
      <c r="O22" s="10">
        <f t="shared" si="3"/>
        <v>2.6998982293138785E-5</v>
      </c>
      <c r="P22" s="10">
        <f t="shared" si="4"/>
        <v>4.2650338309757175E-5</v>
      </c>
      <c r="Q22" s="10">
        <f t="shared" si="5"/>
        <v>1.3870482910280751E-5</v>
      </c>
      <c r="R22" s="10">
        <f t="shared" si="6"/>
        <v>1.3435004019796024E-4</v>
      </c>
      <c r="S22" s="10">
        <f t="shared" si="7"/>
        <v>1.6170479494077194E-4</v>
      </c>
      <c r="T22" s="10">
        <f t="shared" si="8"/>
        <v>1.4931250640045404E-4</v>
      </c>
      <c r="U22" s="10">
        <f t="shared" si="17"/>
        <v>1.746661278181266E-4</v>
      </c>
      <c r="V22" s="10"/>
      <c r="W22" s="10"/>
      <c r="X22" s="2">
        <f t="shared" si="18"/>
        <v>18</v>
      </c>
      <c r="Y22" s="2">
        <f t="shared" si="9"/>
        <v>18</v>
      </c>
      <c r="Z22" s="2">
        <f t="shared" si="10"/>
        <v>18</v>
      </c>
      <c r="AA22" s="2">
        <f t="shared" si="11"/>
        <v>18</v>
      </c>
      <c r="AB22" s="2">
        <f t="shared" si="12"/>
        <v>18</v>
      </c>
      <c r="AC22" s="2">
        <f t="shared" si="13"/>
        <v>18</v>
      </c>
      <c r="AD22" s="2">
        <f t="shared" si="14"/>
        <v>18</v>
      </c>
      <c r="AE22" s="2">
        <f t="shared" si="15"/>
        <v>18</v>
      </c>
      <c r="AF22" s="2">
        <f t="shared" si="19"/>
        <v>17</v>
      </c>
    </row>
    <row r="23" spans="1:34" ht="14.1" customHeight="1" x14ac:dyDescent="0.2">
      <c r="A23" s="9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34" ht="14.1" customHeight="1" x14ac:dyDescent="0.2">
      <c r="A24" s="2" t="s">
        <v>24</v>
      </c>
      <c r="B24" s="22">
        <v>8127</v>
      </c>
      <c r="C24" s="22">
        <v>5412</v>
      </c>
      <c r="D24" s="22">
        <v>4115</v>
      </c>
      <c r="E24" s="22">
        <v>4815</v>
      </c>
      <c r="F24" s="22">
        <v>5292</v>
      </c>
      <c r="G24" s="22">
        <v>4625</v>
      </c>
      <c r="H24" s="22">
        <v>6017</v>
      </c>
      <c r="I24" s="22">
        <v>6007</v>
      </c>
      <c r="J24" s="22">
        <v>6026</v>
      </c>
      <c r="K24" s="22">
        <v>5027</v>
      </c>
      <c r="L24" s="22">
        <v>5162</v>
      </c>
      <c r="M24" s="10">
        <f t="shared" si="1"/>
        <v>1.3602081133476634E-3</v>
      </c>
      <c r="N24" s="10">
        <f t="shared" si="2"/>
        <v>9.984265373361161E-4</v>
      </c>
      <c r="O24" s="10">
        <f t="shared" si="3"/>
        <v>7.076484849443701E-4</v>
      </c>
      <c r="P24" s="10">
        <f t="shared" si="4"/>
        <v>7.9597433706000303E-4</v>
      </c>
      <c r="Q24" s="10">
        <f t="shared" si="5"/>
        <v>9.0620488347167567E-4</v>
      </c>
      <c r="R24" s="10">
        <f t="shared" si="6"/>
        <v>8.2519114995427108E-4</v>
      </c>
      <c r="S24" s="10">
        <f t="shared" si="7"/>
        <v>9.8679285107365578E-4</v>
      </c>
      <c r="T24" s="10">
        <f t="shared" si="8"/>
        <v>9.0598002620962358E-4</v>
      </c>
      <c r="U24" s="10">
        <f t="shared" si="17"/>
        <v>1.0653219496275616E-3</v>
      </c>
      <c r="V24" s="10">
        <f t="shared" si="23"/>
        <v>8.9244311762496156E-4</v>
      </c>
      <c r="W24" s="10">
        <f t="shared" si="28"/>
        <v>9.5984101075981406E-4</v>
      </c>
      <c r="X24" s="2">
        <f t="shared" si="18"/>
        <v>16</v>
      </c>
      <c r="Y24" s="2">
        <f t="shared" si="9"/>
        <v>17</v>
      </c>
      <c r="Z24" s="2">
        <f t="shared" si="10"/>
        <v>17</v>
      </c>
      <c r="AA24" s="2">
        <f t="shared" si="11"/>
        <v>17</v>
      </c>
      <c r="AB24" s="2">
        <f t="shared" si="12"/>
        <v>15</v>
      </c>
      <c r="AC24" s="2">
        <f t="shared" si="13"/>
        <v>16</v>
      </c>
      <c r="AD24" s="2">
        <f t="shared" si="14"/>
        <v>16</v>
      </c>
      <c r="AE24" s="2">
        <f t="shared" si="15"/>
        <v>16</v>
      </c>
      <c r="AF24" s="2">
        <f t="shared" si="19"/>
        <v>15</v>
      </c>
      <c r="AG24" s="2">
        <f t="shared" si="27"/>
        <v>15</v>
      </c>
      <c r="AH24" s="2">
        <f>_xlfn.RANK.EQ(W24,W$7:W$38,0)</f>
        <v>14</v>
      </c>
    </row>
    <row r="25" spans="1:34" ht="14.1" customHeight="1" x14ac:dyDescent="0.2">
      <c r="A25" s="2" t="s">
        <v>25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34" ht="14.1" customHeight="1" x14ac:dyDescent="0.2">
      <c r="A26" s="2" t="s">
        <v>26</v>
      </c>
      <c r="B26" s="22">
        <v>231347</v>
      </c>
      <c r="C26" s="22">
        <v>247676</v>
      </c>
      <c r="D26" s="22">
        <v>288858</v>
      </c>
      <c r="E26" s="22">
        <v>300651</v>
      </c>
      <c r="F26" s="22">
        <v>299276</v>
      </c>
      <c r="G26" s="22">
        <v>278467</v>
      </c>
      <c r="H26" s="22">
        <v>344365</v>
      </c>
      <c r="I26" s="22">
        <v>351808</v>
      </c>
      <c r="J26" s="22">
        <v>294203</v>
      </c>
      <c r="K26" s="22">
        <v>42016</v>
      </c>
      <c r="L26" s="22">
        <v>44568</v>
      </c>
      <c r="M26" s="10">
        <f t="shared" si="1"/>
        <v>3.8720323169514202E-2</v>
      </c>
      <c r="N26" s="10">
        <f t="shared" si="2"/>
        <v>4.569221933873982E-2</v>
      </c>
      <c r="O26" s="10">
        <f t="shared" si="3"/>
        <v>4.9674344122493524E-2</v>
      </c>
      <c r="P26" s="10">
        <f t="shared" si="4"/>
        <v>4.9701034353359708E-2</v>
      </c>
      <c r="Q26" s="10">
        <f t="shared" si="5"/>
        <v>5.1248180783421998E-2</v>
      </c>
      <c r="R26" s="10">
        <f t="shared" si="6"/>
        <v>4.968400085498724E-2</v>
      </c>
      <c r="S26" s="10">
        <f t="shared" si="7"/>
        <v>5.6476137636692625E-2</v>
      </c>
      <c r="T26" s="10">
        <f t="shared" si="8"/>
        <v>5.3059933587607001E-2</v>
      </c>
      <c r="U26" s="10">
        <f t="shared" si="17"/>
        <v>5.2011436034895039E-2</v>
      </c>
      <c r="V26" s="10">
        <f t="shared" si="23"/>
        <v>7.4590988721166471E-3</v>
      </c>
      <c r="W26" s="10">
        <f t="shared" si="28"/>
        <v>8.2871356388111959E-3</v>
      </c>
      <c r="X26" s="2">
        <f t="shared" si="18"/>
        <v>5</v>
      </c>
      <c r="Y26" s="2">
        <f t="shared" si="9"/>
        <v>5</v>
      </c>
      <c r="Z26" s="2">
        <f t="shared" si="10"/>
        <v>5</v>
      </c>
      <c r="AA26" s="2">
        <f t="shared" si="11"/>
        <v>5</v>
      </c>
      <c r="AB26" s="2">
        <f t="shared" si="12"/>
        <v>5</v>
      </c>
      <c r="AC26" s="2">
        <f t="shared" si="13"/>
        <v>5</v>
      </c>
      <c r="AD26" s="2">
        <f t="shared" si="14"/>
        <v>5</v>
      </c>
      <c r="AE26" s="2">
        <f t="shared" si="15"/>
        <v>5</v>
      </c>
      <c r="AF26" s="2">
        <f t="shared" si="19"/>
        <v>5</v>
      </c>
      <c r="AG26" s="2">
        <f t="shared" si="27"/>
        <v>11</v>
      </c>
      <c r="AH26" s="2">
        <f>_xlfn.RANK.EQ(W26,W$7:W$38,0)</f>
        <v>10</v>
      </c>
    </row>
    <row r="27" spans="1:34" ht="14.1" customHeight="1" x14ac:dyDescent="0.2">
      <c r="A27" s="2" t="s">
        <v>27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34" ht="14.1" customHeight="1" x14ac:dyDescent="0.2">
      <c r="A28" s="2" t="s">
        <v>28</v>
      </c>
      <c r="B28" s="22">
        <v>115465</v>
      </c>
      <c r="C28" s="22">
        <v>37318</v>
      </c>
      <c r="D28" s="22">
        <v>20159</v>
      </c>
      <c r="E28" s="22">
        <v>20458</v>
      </c>
      <c r="F28" s="22">
        <v>3974</v>
      </c>
      <c r="G28" s="22">
        <v>3187</v>
      </c>
      <c r="H28" s="22">
        <v>2760</v>
      </c>
      <c r="I28" s="22">
        <v>2090</v>
      </c>
      <c r="J28" s="22">
        <v>1460</v>
      </c>
      <c r="K28" s="22">
        <v>1917</v>
      </c>
      <c r="L28" s="22">
        <v>1725</v>
      </c>
      <c r="M28" s="10">
        <f t="shared" si="1"/>
        <v>1.9325265141834375E-2</v>
      </c>
      <c r="N28" s="10">
        <f t="shared" si="2"/>
        <v>6.8845679084089395E-3</v>
      </c>
      <c r="O28" s="10">
        <f t="shared" si="3"/>
        <v>3.4667037200470366E-3</v>
      </c>
      <c r="P28" s="10">
        <f t="shared" si="4"/>
        <v>3.3819403920194273E-3</v>
      </c>
      <c r="Q28" s="10">
        <f t="shared" si="5"/>
        <v>6.8050986525253958E-4</v>
      </c>
      <c r="R28" s="10">
        <f t="shared" si="6"/>
        <v>5.6862360970902956E-4</v>
      </c>
      <c r="S28" s="10">
        <f t="shared" si="7"/>
        <v>4.5264222518917905E-4</v>
      </c>
      <c r="T28" s="10">
        <f t="shared" si="8"/>
        <v>3.1521529128984742E-4</v>
      </c>
      <c r="U28" s="10">
        <f t="shared" si="17"/>
        <v>2.5810986499439758E-4</v>
      </c>
      <c r="V28" s="10">
        <f t="shared" si="23"/>
        <v>3.4032493663955663E-4</v>
      </c>
      <c r="W28" s="10">
        <f t="shared" si="28"/>
        <v>3.2075275931047641E-4</v>
      </c>
      <c r="X28" s="2">
        <f t="shared" si="18"/>
        <v>10</v>
      </c>
      <c r="Y28" s="2">
        <f t="shared" si="9"/>
        <v>13</v>
      </c>
      <c r="Z28" s="2">
        <f t="shared" si="10"/>
        <v>16</v>
      </c>
      <c r="AA28" s="2">
        <f t="shared" si="11"/>
        <v>15</v>
      </c>
      <c r="AB28" s="2">
        <f t="shared" si="12"/>
        <v>17</v>
      </c>
      <c r="AC28" s="2">
        <f t="shared" si="13"/>
        <v>17</v>
      </c>
      <c r="AD28" s="2">
        <f t="shared" si="14"/>
        <v>17</v>
      </c>
      <c r="AE28" s="2">
        <f t="shared" si="15"/>
        <v>17</v>
      </c>
      <c r="AF28" s="2">
        <f t="shared" si="19"/>
        <v>16</v>
      </c>
      <c r="AG28" s="2">
        <f t="shared" si="27"/>
        <v>16</v>
      </c>
      <c r="AH28" s="2">
        <f>_xlfn.RANK.EQ(W28,W$7:W$38,0)</f>
        <v>15</v>
      </c>
    </row>
    <row r="29" spans="1:34" ht="14.1" customHeight="1" x14ac:dyDescent="0.2">
      <c r="A29" s="2" t="s">
        <v>29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34" ht="14.1" customHeight="1" x14ac:dyDescent="0.2">
      <c r="A30" s="2" t="s">
        <v>30</v>
      </c>
      <c r="B30" s="22">
        <v>175855</v>
      </c>
      <c r="C30" s="22">
        <v>159510</v>
      </c>
      <c r="D30" s="22">
        <v>152502</v>
      </c>
      <c r="E30" s="22">
        <v>145335</v>
      </c>
      <c r="F30" s="22">
        <v>131546</v>
      </c>
      <c r="G30" s="22">
        <v>126182</v>
      </c>
      <c r="H30" s="22">
        <v>139077</v>
      </c>
      <c r="I30" s="22">
        <v>134655</v>
      </c>
      <c r="J30" s="22">
        <v>125262</v>
      </c>
      <c r="K30" s="22">
        <v>162180</v>
      </c>
      <c r="L30" s="22">
        <v>152050</v>
      </c>
      <c r="M30" s="10">
        <f t="shared" si="1"/>
        <v>2.9432680912114356E-2</v>
      </c>
      <c r="N30" s="10">
        <f t="shared" si="2"/>
        <v>2.9427017178581649E-2</v>
      </c>
      <c r="O30" s="10">
        <f t="shared" si="3"/>
        <v>2.6225470048842361E-2</v>
      </c>
      <c r="P30" s="10">
        <f t="shared" si="4"/>
        <v>2.4025530690885886E-2</v>
      </c>
      <c r="Q30" s="10">
        <f t="shared" si="5"/>
        <v>2.2526006727355451E-2</v>
      </c>
      <c r="R30" s="10">
        <f t="shared" si="6"/>
        <v>2.2513355607249694E-2</v>
      </c>
      <c r="S30" s="10">
        <f t="shared" si="7"/>
        <v>2.2808740127766469E-2</v>
      </c>
      <c r="T30" s="10">
        <f t="shared" si="8"/>
        <v>2.0308763181164785E-2</v>
      </c>
      <c r="U30" s="10">
        <f t="shared" si="17"/>
        <v>2.2144765691046734E-2</v>
      </c>
      <c r="V30" s="10">
        <f t="shared" si="23"/>
        <v>2.8791809193637611E-2</v>
      </c>
      <c r="W30" s="10">
        <f t="shared" si="28"/>
        <v>2.8272728726468369E-2</v>
      </c>
      <c r="X30" s="2">
        <f t="shared" si="18"/>
        <v>7</v>
      </c>
      <c r="Y30" s="2">
        <f t="shared" si="9"/>
        <v>7</v>
      </c>
      <c r="Z30" s="2">
        <f t="shared" si="10"/>
        <v>7</v>
      </c>
      <c r="AA30" s="2">
        <f t="shared" si="11"/>
        <v>7</v>
      </c>
      <c r="AB30" s="2">
        <f t="shared" si="12"/>
        <v>7</v>
      </c>
      <c r="AC30" s="2">
        <f t="shared" si="13"/>
        <v>7</v>
      </c>
      <c r="AD30" s="2">
        <f t="shared" si="14"/>
        <v>7</v>
      </c>
      <c r="AE30" s="2">
        <f t="shared" si="15"/>
        <v>7</v>
      </c>
      <c r="AF30" s="2">
        <f t="shared" si="19"/>
        <v>7</v>
      </c>
      <c r="AG30" s="2">
        <f t="shared" si="27"/>
        <v>5</v>
      </c>
      <c r="AH30" s="2">
        <f>_xlfn.RANK.EQ(W30,W$7:W$38,0)</f>
        <v>5</v>
      </c>
    </row>
    <row r="31" spans="1:34" ht="14.1" customHeight="1" x14ac:dyDescent="0.2">
      <c r="A31" s="12" t="s">
        <v>3</v>
      </c>
      <c r="B31" s="24">
        <v>58597</v>
      </c>
      <c r="C31" s="24">
        <v>67650</v>
      </c>
      <c r="D31" s="24">
        <v>68527</v>
      </c>
      <c r="E31" s="24">
        <v>67273</v>
      </c>
      <c r="F31" s="24">
        <v>62131</v>
      </c>
      <c r="G31" s="24">
        <v>30151</v>
      </c>
      <c r="H31" s="24">
        <v>39268</v>
      </c>
      <c r="I31" s="24">
        <v>39686</v>
      </c>
      <c r="J31" s="24">
        <v>38441</v>
      </c>
      <c r="K31" s="24">
        <v>49254</v>
      </c>
      <c r="L31" s="24">
        <v>49298</v>
      </c>
      <c r="M31" s="13">
        <f t="shared" si="1"/>
        <v>9.8073230980476236E-3</v>
      </c>
      <c r="N31" s="13">
        <f t="shared" si="2"/>
        <v>1.2480331716701451E-2</v>
      </c>
      <c r="O31" s="13">
        <f t="shared" si="3"/>
        <v>1.1784453882814787E-2</v>
      </c>
      <c r="P31" s="13">
        <f t="shared" si="4"/>
        <v>1.1120993058574785E-2</v>
      </c>
      <c r="Q31" s="13">
        <f t="shared" si="5"/>
        <v>1.0639345354304362E-2</v>
      </c>
      <c r="R31" s="13">
        <f t="shared" si="6"/>
        <v>5.3795326188694542E-3</v>
      </c>
      <c r="S31" s="13">
        <f t="shared" si="7"/>
        <v>6.439983658959667E-3</v>
      </c>
      <c r="T31" s="13">
        <f t="shared" si="8"/>
        <v>5.9854708373822414E-3</v>
      </c>
      <c r="U31" s="13">
        <f t="shared" si="17"/>
        <v>6.7958913152394778E-3</v>
      </c>
      <c r="V31" s="13">
        <f t="shared" si="23"/>
        <v>8.7440607351302671E-3</v>
      </c>
      <c r="W31" s="13">
        <f t="shared" si="28"/>
        <v>9.166649002021951E-3</v>
      </c>
      <c r="X31" s="14">
        <f t="shared" si="18"/>
        <v>13</v>
      </c>
      <c r="Y31" s="14">
        <f t="shared" si="9"/>
        <v>11</v>
      </c>
      <c r="Z31" s="14">
        <f t="shared" si="10"/>
        <v>12</v>
      </c>
      <c r="AA31" s="14">
        <f t="shared" si="11"/>
        <v>10</v>
      </c>
      <c r="AB31" s="14">
        <f t="shared" si="12"/>
        <v>11</v>
      </c>
      <c r="AC31" s="14">
        <f t="shared" si="13"/>
        <v>11</v>
      </c>
      <c r="AD31" s="14">
        <f t="shared" si="14"/>
        <v>11</v>
      </c>
      <c r="AE31" s="14">
        <f t="shared" si="15"/>
        <v>11</v>
      </c>
      <c r="AF31" s="14">
        <f t="shared" si="19"/>
        <v>11</v>
      </c>
      <c r="AG31" s="14">
        <f t="shared" si="27"/>
        <v>10</v>
      </c>
      <c r="AH31" s="14">
        <f>_xlfn.RANK.EQ(W31,W$7:W$38,0)</f>
        <v>9</v>
      </c>
    </row>
    <row r="32" spans="1:34" ht="14.1" customHeight="1" x14ac:dyDescent="0.2">
      <c r="A32" s="2" t="s">
        <v>31</v>
      </c>
      <c r="B32" s="22">
        <v>382690</v>
      </c>
      <c r="C32" s="22">
        <v>428242</v>
      </c>
      <c r="D32" s="22">
        <v>408842</v>
      </c>
      <c r="E32" s="22">
        <v>398680</v>
      </c>
      <c r="F32" s="22">
        <v>632173</v>
      </c>
      <c r="G32" s="22">
        <v>406741</v>
      </c>
      <c r="H32" s="22">
        <v>429984</v>
      </c>
      <c r="I32" s="22">
        <v>429230</v>
      </c>
      <c r="J32" s="22">
        <v>541280</v>
      </c>
      <c r="K32" s="22">
        <v>489073</v>
      </c>
      <c r="L32" s="22">
        <v>471470</v>
      </c>
      <c r="M32" s="10">
        <f t="shared" si="1"/>
        <v>6.4050454398550186E-2</v>
      </c>
      <c r="N32" s="10">
        <f t="shared" si="2"/>
        <v>7.9003728233904849E-2</v>
      </c>
      <c r="O32" s="10">
        <f t="shared" si="3"/>
        <v>7.0307757443894572E-2</v>
      </c>
      <c r="P32" s="10">
        <f t="shared" si="4"/>
        <v>6.5906344485790663E-2</v>
      </c>
      <c r="Q32" s="10">
        <f t="shared" si="5"/>
        <v>0.10825363941778905</v>
      </c>
      <c r="R32" s="10">
        <f t="shared" si="6"/>
        <v>7.2570610491578411E-2</v>
      </c>
      <c r="S32" s="10">
        <f t="shared" si="7"/>
        <v>7.0517722665124627E-2</v>
      </c>
      <c r="T32" s="10">
        <f t="shared" si="8"/>
        <v>6.4736774870976649E-2</v>
      </c>
      <c r="U32" s="10">
        <f t="shared" si="17"/>
        <v>9.5691580632991463E-2</v>
      </c>
      <c r="V32" s="10">
        <f t="shared" si="23"/>
        <v>8.6825110973979075E-2</v>
      </c>
      <c r="W32" s="10">
        <f t="shared" si="28"/>
        <v>8.7666842569339307E-2</v>
      </c>
      <c r="X32" s="2">
        <f t="shared" si="18"/>
        <v>4</v>
      </c>
      <c r="Y32" s="2">
        <f t="shared" si="9"/>
        <v>4</v>
      </c>
      <c r="Z32" s="2">
        <f t="shared" si="10"/>
        <v>4</v>
      </c>
      <c r="AA32" s="2">
        <f t="shared" si="11"/>
        <v>4</v>
      </c>
      <c r="AB32" s="2">
        <f t="shared" si="12"/>
        <v>4</v>
      </c>
      <c r="AC32" s="2">
        <f t="shared" si="13"/>
        <v>4</v>
      </c>
      <c r="AD32" s="2">
        <f t="shared" si="14"/>
        <v>4</v>
      </c>
      <c r="AE32" s="2">
        <f t="shared" si="15"/>
        <v>4</v>
      </c>
      <c r="AF32" s="2">
        <f t="shared" si="19"/>
        <v>4</v>
      </c>
      <c r="AG32" s="2">
        <f t="shared" si="27"/>
        <v>4</v>
      </c>
      <c r="AH32" s="2">
        <f>_xlfn.RANK.EQ(W32,W$7:W$38,0)</f>
        <v>4</v>
      </c>
    </row>
    <row r="33" spans="1:34" ht="14.1" customHeight="1" x14ac:dyDescent="0.2">
      <c r="A33" s="2" t="s">
        <v>32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34" ht="14.1" customHeight="1" x14ac:dyDescent="0.2">
      <c r="A34" s="2" t="s">
        <v>33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4" ht="14.1" customHeight="1" x14ac:dyDescent="0.2">
      <c r="A35" s="2" t="s">
        <v>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34" ht="14.1" customHeight="1" x14ac:dyDescent="0.2">
      <c r="A36" s="2" t="s">
        <v>35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4" ht="14.1" customHeight="1" x14ac:dyDescent="0.2">
      <c r="A37" s="2" t="s">
        <v>36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34" ht="14.1" customHeight="1" x14ac:dyDescent="0.2">
      <c r="A38" s="2" t="s">
        <v>4</v>
      </c>
      <c r="B38" s="22">
        <v>2502055</v>
      </c>
      <c r="C38" s="22">
        <v>2209497</v>
      </c>
      <c r="D38" s="22">
        <v>2449308</v>
      </c>
      <c r="E38" s="22">
        <v>2235185</v>
      </c>
      <c r="F38" s="22">
        <v>2124480</v>
      </c>
      <c r="G38" s="22">
        <v>2185542</v>
      </c>
      <c r="H38" s="22">
        <v>2316998</v>
      </c>
      <c r="I38" s="22">
        <v>2370608</v>
      </c>
      <c r="J38" s="22">
        <v>1675054</v>
      </c>
      <c r="K38" s="22">
        <v>2259822</v>
      </c>
      <c r="L38" s="22">
        <v>2194867</v>
      </c>
      <c r="M38" s="10">
        <f t="shared" si="1"/>
        <v>0.41876652036939682</v>
      </c>
      <c r="N38" s="10">
        <f t="shared" si="2"/>
        <v>0.4076164890917473</v>
      </c>
      <c r="O38" s="10">
        <f t="shared" si="3"/>
        <v>0.42120269632129409</v>
      </c>
      <c r="P38" s="10">
        <f t="shared" si="4"/>
        <v>0.36950153656935886</v>
      </c>
      <c r="Q38" s="10">
        <f t="shared" si="5"/>
        <v>0.36379708065720062</v>
      </c>
      <c r="R38" s="10">
        <f t="shared" si="6"/>
        <v>0.3899437656764016</v>
      </c>
      <c r="S38" s="10">
        <f t="shared" si="7"/>
        <v>0.37998954002857876</v>
      </c>
      <c r="T38" s="10">
        <f t="shared" si="8"/>
        <v>0.35753679007370459</v>
      </c>
      <c r="U38" s="10">
        <f t="shared" si="17"/>
        <v>0.29612874095775732</v>
      </c>
      <c r="V38" s="10">
        <f t="shared" si="23"/>
        <v>0.40118611318032144</v>
      </c>
      <c r="W38" s="10">
        <f t="shared" si="28"/>
        <v>0.4081215342431927</v>
      </c>
      <c r="X38" s="2">
        <f t="shared" si="18"/>
        <v>1</v>
      </c>
      <c r="Y38" s="2">
        <f t="shared" si="9"/>
        <v>1</v>
      </c>
      <c r="Z38" s="2">
        <f t="shared" si="10"/>
        <v>1</v>
      </c>
      <c r="AA38" s="2">
        <f t="shared" si="11"/>
        <v>1</v>
      </c>
      <c r="AB38" s="2">
        <f t="shared" si="12"/>
        <v>1</v>
      </c>
      <c r="AC38" s="2">
        <f t="shared" si="13"/>
        <v>1</v>
      </c>
      <c r="AD38" s="2">
        <f t="shared" si="14"/>
        <v>1</v>
      </c>
      <c r="AE38" s="2">
        <f t="shared" si="15"/>
        <v>1</v>
      </c>
      <c r="AF38" s="2">
        <f t="shared" si="19"/>
        <v>1</v>
      </c>
      <c r="AG38" s="2">
        <f t="shared" si="27"/>
        <v>1</v>
      </c>
      <c r="AH38" s="2">
        <f>_xlfn.RANK.EQ(W38,W$7:W$38,0)</f>
        <v>1</v>
      </c>
    </row>
    <row r="39" spans="1:34" ht="14.1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34" ht="14.1" customHeight="1" x14ac:dyDescent="0.2">
      <c r="A40" s="2" t="s">
        <v>0</v>
      </c>
    </row>
  </sheetData>
  <mergeCells count="5">
    <mergeCell ref="A1:BA1"/>
    <mergeCell ref="A4:A5"/>
    <mergeCell ref="B4:L4"/>
    <mergeCell ref="M4:W4"/>
    <mergeCell ref="X4:A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2026-02-23T16:27:59Z</dcterms:modified>
</cp:coreProperties>
</file>