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20" yWindow="-120" windowWidth="20730" windowHeight="11160"/>
  </bookViews>
  <sheets>
    <sheet name="Tasa" sheetId="3" r:id="rId1"/>
  </sheets>
  <calcPr calcId="144525"/>
  <fileRecoveryPr repairLoad="1"/>
</workbook>
</file>

<file path=xl/calcChain.xml><?xml version="1.0" encoding="utf-8"?>
<calcChain xmlns="http://schemas.openxmlformats.org/spreadsheetml/2006/main">
  <c r="AH38" i="3" l="1"/>
  <c r="AG38" i="3"/>
  <c r="AF38" i="3"/>
  <c r="AE38" i="3"/>
  <c r="AD38" i="3"/>
  <c r="AC38" i="3"/>
  <c r="AB38" i="3"/>
  <c r="AA38" i="3"/>
  <c r="Z38" i="3"/>
  <c r="Y38" i="3"/>
  <c r="X38" i="3"/>
  <c r="AH32" i="3"/>
  <c r="AG32" i="3"/>
  <c r="AF32" i="3"/>
  <c r="AE32" i="3"/>
  <c r="AD32" i="3"/>
  <c r="AC32" i="3"/>
  <c r="AB32" i="3"/>
  <c r="AA32" i="3"/>
  <c r="Z32" i="3"/>
  <c r="Y32" i="3"/>
  <c r="X32" i="3"/>
  <c r="AH31" i="3"/>
  <c r="AG31" i="3"/>
  <c r="AF31" i="3"/>
  <c r="AE31" i="3"/>
  <c r="AD31" i="3"/>
  <c r="AC31" i="3"/>
  <c r="AB31" i="3"/>
  <c r="AA31" i="3"/>
  <c r="Z31" i="3"/>
  <c r="Y31" i="3"/>
  <c r="X31" i="3"/>
  <c r="AH30" i="3"/>
  <c r="AG30" i="3"/>
  <c r="AF30" i="3"/>
  <c r="AE30" i="3"/>
  <c r="AD30" i="3"/>
  <c r="AC30" i="3"/>
  <c r="AB30" i="3"/>
  <c r="AA30" i="3"/>
  <c r="Z30" i="3"/>
  <c r="Y30" i="3"/>
  <c r="X30" i="3"/>
  <c r="AH28" i="3"/>
  <c r="AG28" i="3"/>
  <c r="AF28" i="3"/>
  <c r="AE28" i="3"/>
  <c r="AD28" i="3"/>
  <c r="AC28" i="3"/>
  <c r="AB28" i="3"/>
  <c r="AA28" i="3"/>
  <c r="Z28" i="3"/>
  <c r="Y28" i="3"/>
  <c r="X28" i="3"/>
  <c r="AH26" i="3"/>
  <c r="AG26" i="3"/>
  <c r="AF26" i="3"/>
  <c r="AE26" i="3"/>
  <c r="AD26" i="3"/>
  <c r="AC26" i="3"/>
  <c r="AB26" i="3"/>
  <c r="AA26" i="3"/>
  <c r="Z26" i="3"/>
  <c r="Y26" i="3"/>
  <c r="X26" i="3"/>
  <c r="AH24" i="3"/>
  <c r="AG24" i="3"/>
  <c r="AF24" i="3"/>
  <c r="AE24" i="3"/>
  <c r="AD24" i="3"/>
  <c r="AC24" i="3"/>
  <c r="AB24" i="3"/>
  <c r="AA24" i="3"/>
  <c r="Z24" i="3"/>
  <c r="Y24" i="3"/>
  <c r="X24" i="3"/>
  <c r="AH22" i="3"/>
  <c r="AG22" i="3"/>
  <c r="AF22" i="3"/>
  <c r="AE22" i="3"/>
  <c r="AD22" i="3"/>
  <c r="AC22" i="3"/>
  <c r="AB22" i="3"/>
  <c r="AA22" i="3"/>
  <c r="Z22" i="3"/>
  <c r="Y22" i="3"/>
  <c r="X22" i="3"/>
  <c r="AH21" i="3"/>
  <c r="AG21" i="3"/>
  <c r="AF21" i="3"/>
  <c r="AE21" i="3"/>
  <c r="AD21" i="3"/>
  <c r="AC21" i="3"/>
  <c r="AB21" i="3"/>
  <c r="AA21" i="3"/>
  <c r="Z21" i="3"/>
  <c r="Y21" i="3"/>
  <c r="X21" i="3"/>
  <c r="AH20" i="3"/>
  <c r="AG20" i="3"/>
  <c r="AF20" i="3"/>
  <c r="AE20" i="3"/>
  <c r="AD20" i="3"/>
  <c r="AC20" i="3"/>
  <c r="AB20" i="3"/>
  <c r="AA20" i="3"/>
  <c r="Z20" i="3"/>
  <c r="Y20" i="3"/>
  <c r="X20" i="3"/>
  <c r="AE19" i="3"/>
  <c r="AD19" i="3"/>
  <c r="AC19" i="3"/>
  <c r="AB19" i="3"/>
  <c r="AA19" i="3"/>
  <c r="Z19" i="3"/>
  <c r="Y19" i="3"/>
  <c r="X19" i="3"/>
  <c r="AH18" i="3"/>
  <c r="AG18" i="3"/>
  <c r="AF18" i="3"/>
  <c r="AE18" i="3"/>
  <c r="AD18" i="3"/>
  <c r="AC18" i="3"/>
  <c r="AB18" i="3"/>
  <c r="AA18" i="3"/>
  <c r="Z18" i="3"/>
  <c r="Y18" i="3"/>
  <c r="X18" i="3"/>
  <c r="AH17" i="3"/>
  <c r="AG17" i="3"/>
  <c r="AF17" i="3"/>
  <c r="AE17" i="3"/>
  <c r="AD17" i="3"/>
  <c r="AC17" i="3"/>
  <c r="AB17" i="3"/>
  <c r="AA17" i="3"/>
  <c r="Z17" i="3"/>
  <c r="Y17" i="3"/>
  <c r="X17" i="3"/>
  <c r="AH16" i="3"/>
  <c r="AG16" i="3"/>
  <c r="AF16" i="3"/>
  <c r="AE16" i="3"/>
  <c r="AD16" i="3"/>
  <c r="AC16" i="3"/>
  <c r="AB16" i="3"/>
  <c r="AA16" i="3"/>
  <c r="Z16" i="3"/>
  <c r="Y16" i="3"/>
  <c r="X16" i="3"/>
  <c r="AH14" i="3"/>
  <c r="AG14" i="3"/>
  <c r="AF14" i="3"/>
  <c r="AE14" i="3"/>
  <c r="AD14" i="3"/>
  <c r="AC14" i="3"/>
  <c r="AB14" i="3"/>
  <c r="AA14" i="3"/>
  <c r="Z14" i="3"/>
  <c r="Y14" i="3"/>
  <c r="X14" i="3"/>
  <c r="AG11" i="3"/>
  <c r="AE11" i="3"/>
  <c r="AD11" i="3"/>
  <c r="AC11" i="3"/>
  <c r="AB11" i="3"/>
  <c r="X11" i="3"/>
  <c r="AF8" i="3"/>
  <c r="AE8" i="3"/>
  <c r="AD8" i="3"/>
  <c r="AC8" i="3"/>
  <c r="AB8" i="3"/>
  <c r="AA8" i="3"/>
  <c r="Z8" i="3"/>
  <c r="Y8" i="3"/>
  <c r="X8" i="3"/>
  <c r="AF7" i="3"/>
  <c r="AE7" i="3"/>
  <c r="AD7" i="3"/>
  <c r="AC7" i="3"/>
  <c r="AB7" i="3"/>
  <c r="AA7" i="3"/>
  <c r="Z7" i="3"/>
  <c r="Y7" i="3"/>
  <c r="W6" i="3"/>
  <c r="N6" i="3"/>
  <c r="O6" i="3"/>
  <c r="P6" i="3"/>
  <c r="Q6" i="3"/>
  <c r="R6" i="3"/>
  <c r="S6" i="3"/>
  <c r="T6" i="3"/>
  <c r="U6" i="3"/>
  <c r="V6" i="3"/>
  <c r="W38" i="3"/>
  <c r="V38" i="3"/>
  <c r="U38" i="3"/>
  <c r="T38" i="3"/>
  <c r="S38" i="3"/>
  <c r="R38" i="3"/>
  <c r="Q38" i="3"/>
  <c r="P38" i="3"/>
  <c r="O38" i="3"/>
  <c r="N38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8" i="3"/>
  <c r="V28" i="3"/>
  <c r="U28" i="3"/>
  <c r="T28" i="3"/>
  <c r="S28" i="3"/>
  <c r="R28" i="3"/>
  <c r="Q28" i="3"/>
  <c r="P28" i="3"/>
  <c r="O28" i="3"/>
  <c r="N28" i="3"/>
  <c r="W26" i="3"/>
  <c r="V26" i="3"/>
  <c r="U26" i="3"/>
  <c r="T26" i="3"/>
  <c r="S26" i="3"/>
  <c r="R26" i="3"/>
  <c r="Q26" i="3"/>
  <c r="P26" i="3"/>
  <c r="O26" i="3"/>
  <c r="N26" i="3"/>
  <c r="W24" i="3"/>
  <c r="V24" i="3"/>
  <c r="U24" i="3"/>
  <c r="T24" i="3"/>
  <c r="S24" i="3"/>
  <c r="R24" i="3"/>
  <c r="Q24" i="3"/>
  <c r="P24" i="3"/>
  <c r="O24" i="3"/>
  <c r="N24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4" i="3"/>
  <c r="V14" i="3"/>
  <c r="U14" i="3"/>
  <c r="T14" i="3"/>
  <c r="S14" i="3"/>
  <c r="R14" i="3"/>
  <c r="Q14" i="3"/>
  <c r="P14" i="3"/>
  <c r="O14" i="3"/>
  <c r="N14" i="3"/>
  <c r="V11" i="3"/>
  <c r="T11" i="3"/>
  <c r="S11" i="3"/>
  <c r="R11" i="3"/>
  <c r="Q11" i="3"/>
  <c r="U8" i="3"/>
  <c r="T8" i="3"/>
  <c r="S8" i="3"/>
  <c r="R8" i="3"/>
  <c r="Q8" i="3"/>
  <c r="P8" i="3"/>
  <c r="O8" i="3"/>
  <c r="N8" i="3"/>
  <c r="U7" i="3"/>
  <c r="T7" i="3"/>
  <c r="S7" i="3"/>
  <c r="R7" i="3"/>
  <c r="Q7" i="3"/>
  <c r="P7" i="3"/>
  <c r="O7" i="3"/>
  <c r="N7" i="3"/>
  <c r="M7" i="3"/>
  <c r="M8" i="3"/>
  <c r="M11" i="3"/>
  <c r="M14" i="3"/>
  <c r="M16" i="3"/>
  <c r="M17" i="3"/>
  <c r="M18" i="3"/>
  <c r="M19" i="3"/>
  <c r="M20" i="3"/>
  <c r="M21" i="3"/>
  <c r="M22" i="3"/>
  <c r="M24" i="3"/>
  <c r="M26" i="3"/>
  <c r="M28" i="3"/>
  <c r="M30" i="3"/>
  <c r="M31" i="3"/>
  <c r="M32" i="3"/>
  <c r="M38" i="3"/>
  <c r="M6" i="3"/>
  <c r="X7" i="3"/>
</calcChain>
</file>

<file path=xl/sharedStrings.xml><?xml version="1.0" encoding="utf-8"?>
<sst xmlns="http://schemas.openxmlformats.org/spreadsheetml/2006/main" count="41" uniqueCount="39">
  <si>
    <t>Fuente: INEGI. Estadística Mensual de la Industria Minerometalúrgica.</t>
  </si>
  <si>
    <t>Entidad Federativa</t>
  </si>
  <si>
    <t xml:space="preserve"> </t>
  </si>
  <si>
    <t>Sinaloa</t>
  </si>
  <si>
    <t>Zacatecas</t>
  </si>
  <si>
    <t xml:space="preserve">Total nacional </t>
  </si>
  <si>
    <t>Volumen de producción de oro (Kilogramos)</t>
  </si>
  <si>
    <t>Lugar 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</si>
  <si>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</si>
  <si>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</si>
  <si>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</si>
  <si>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</si>
  <si>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</si>
  <si>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</si>
  <si>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</si>
  <si>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</si>
  <si>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</si>
  <si>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</si>
  <si>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</si>
  <si>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</si>
  <si>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</si>
  <si>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</si>
  <si>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</si>
  <si>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</si>
  <si>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</si>
  <si>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</si>
  <si>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</si>
  <si>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</si>
  <si>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</si>
  <si>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</si>
  <si>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</si>
  <si>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</si>
  <si>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</si>
  <si>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</si>
  <si>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</si>
  <si>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</si>
  <si>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Veracruz de Ignacio de la Llave</t>
  </si>
  <si>
    <t>Yucatán</t>
  </si>
  <si>
    <t>Tasa de participación del volumen de producción de oro (respecto al volumen nacional)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</si>
</sst>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6" formatCode="_(* #,##0.0_);_(* \(#,##0.0\);_(* &quot;-&quot;??_);_(@_)"/>
    <numFmt numFmtId="167" formatCode="0.0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166" fontId="4" fillId="2" borderId="0" xfId="1" applyNumberFormat="1" applyFont="1" applyFill="1" applyAlignment="1">
      <alignment vertical="center"/>
    </xf>
    <xf numFmtId="166" fontId="4" fillId="2" borderId="0" xfId="1" applyNumberFormat="1" applyFont="1" applyFill="1" applyAlignment="1">
      <alignment horizontal="right" vertical="center"/>
    </xf>
    <xf numFmtId="166" fontId="6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vertical="center"/>
    </xf>
    <xf numFmtId="167" fontId="6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vertical="center"/>
    </xf>
    <xf numFmtId="167" fontId="4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horizontal="left" vertical="center" wrapText="1"/>
    </xf>
    <xf numFmtId="0" fontId="6" fillId="4" borderId="0" xfId="1" applyNumberFormat="1" applyFont="1" applyFill="1" applyAlignment="1">
      <alignment vertical="center"/>
    </xf>
    <xf numFmtId="166" fontId="6" fillId="4" borderId="0" xfId="1" applyNumberFormat="1" applyFont="1" applyFill="1" applyAlignment="1">
      <alignment vertical="center"/>
    </xf>
    <xf numFmtId="167" fontId="6" fillId="4" borderId="0" xfId="2" applyNumberFormat="1" applyFont="1" applyFill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1" fontId="6" fillId="4" borderId="0" xfId="2" applyNumberFormat="1" applyFont="1" applyFill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618837</xdr:colOff>
      <xdr:row>0</xdr:row>
      <xdr:rowOff>438075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tabSelected="1" workbookViewId="0">
      <pane xSplit="1" topLeftCell="B1" activePane="topRight" state="frozen"/>
      <selection pane="topRight" activeCell="AK34" sqref="AK34"/>
    </sheetView>
  </sheetViews>
  <sheetFormatPr baseColWidth="10" defaultRowHeight="14.1" customHeight="1" x14ac:dyDescent="0.2"/>
  <cols>
    <col min="1" max="1" width="23.85546875" style="2" customWidth="1"/>
    <col min="2" max="16384" width="11.42578125" style="2"/>
  </cols>
  <sheetData>
    <row r="1" spans="1:53" ht="39.950000000000003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14.1" customHeight="1" x14ac:dyDescent="0.2">
      <c r="A2" s="1" t="s">
        <v>38</v>
      </c>
      <c r="AG2" s="2" t="s">
        <v>2</v>
      </c>
      <c r="AH2" s="2" t="s">
        <v>2</v>
      </c>
    </row>
    <row r="4" spans="1:53" s="7" customFormat="1" ht="14.1" customHeight="1" x14ac:dyDescent="0.2">
      <c r="A4" s="8" t="s">
        <v>1</v>
      </c>
      <c r="B4" s="11" t="s">
        <v>6</v>
      </c>
      <c r="C4" s="11"/>
      <c r="D4" s="11"/>
      <c r="E4" s="11"/>
      <c r="F4" s="11"/>
      <c r="G4" s="11"/>
      <c r="H4" s="11"/>
      <c r="I4" s="11"/>
      <c r="J4" s="11"/>
      <c r="K4" s="11"/>
      <c r="L4" s="12"/>
      <c r="M4" s="10" t="s">
        <v>38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22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53" s="7" customFormat="1" ht="14.1" customHeight="1" x14ac:dyDescent="0.2">
      <c r="A5" s="8"/>
      <c r="B5" s="3">
        <v>2015</v>
      </c>
      <c r="C5" s="3">
        <v>2016</v>
      </c>
      <c r="D5" s="3">
        <v>2017</v>
      </c>
      <c r="E5" s="3">
        <v>2018</v>
      </c>
      <c r="F5" s="3">
        <v>2019</v>
      </c>
      <c r="G5" s="3">
        <v>2020</v>
      </c>
      <c r="H5" s="3">
        <v>2021</v>
      </c>
      <c r="I5" s="3">
        <v>2022</v>
      </c>
      <c r="J5" s="3">
        <v>2023</v>
      </c>
      <c r="K5" s="3">
        <v>2024</v>
      </c>
      <c r="L5" s="3">
        <v>2025</v>
      </c>
      <c r="M5" s="13">
        <v>2015</v>
      </c>
      <c r="N5" s="3">
        <v>2016</v>
      </c>
      <c r="O5" s="3">
        <v>2017</v>
      </c>
      <c r="P5" s="3">
        <v>2018</v>
      </c>
      <c r="Q5" s="3">
        <v>2019</v>
      </c>
      <c r="R5" s="3">
        <v>2020</v>
      </c>
      <c r="S5" s="3">
        <v>2021</v>
      </c>
      <c r="T5" s="3">
        <v>2022</v>
      </c>
      <c r="U5" s="3">
        <v>2023</v>
      </c>
      <c r="V5" s="3">
        <v>2024</v>
      </c>
      <c r="W5" s="3">
        <v>2025</v>
      </c>
      <c r="X5" s="13">
        <v>2015</v>
      </c>
      <c r="Y5" s="3">
        <v>2016</v>
      </c>
      <c r="Z5" s="3">
        <v>2017</v>
      </c>
      <c r="AA5" s="3">
        <v>2018</v>
      </c>
      <c r="AB5" s="3">
        <v>2019</v>
      </c>
      <c r="AC5" s="3">
        <v>2020</v>
      </c>
      <c r="AD5" s="3">
        <v>2021</v>
      </c>
      <c r="AE5" s="3">
        <v>2022</v>
      </c>
      <c r="AF5" s="3">
        <v>2023</v>
      </c>
      <c r="AG5" s="3">
        <v>2024</v>
      </c>
      <c r="AH5" s="3">
        <v>2025</v>
      </c>
    </row>
    <row r="6" spans="1:53" ht="14.1" customHeight="1" x14ac:dyDescent="0.2">
      <c r="A6" s="14" t="s">
        <v>5</v>
      </c>
      <c r="B6" s="6">
        <v>141262.80000000002</v>
      </c>
      <c r="C6" s="6">
        <v>132613.6</v>
      </c>
      <c r="D6" s="6">
        <v>126820.29999999999</v>
      </c>
      <c r="E6" s="6">
        <v>118358.9</v>
      </c>
      <c r="F6" s="6">
        <v>108984.7</v>
      </c>
      <c r="G6" s="6">
        <v>110361.1</v>
      </c>
      <c r="H6" s="6">
        <v>124776.29999999999</v>
      </c>
      <c r="I6" s="6">
        <v>148502.30000000002</v>
      </c>
      <c r="J6" s="6">
        <v>139157.29999999999</v>
      </c>
      <c r="K6" s="6">
        <v>117543.70000000001</v>
      </c>
      <c r="L6" s="6">
        <v>113499.99999999999</v>
      </c>
      <c r="M6" s="15">
        <f>B6/B$6</f>
        <v>1</v>
      </c>
      <c r="N6" s="15">
        <f t="shared" ref="N6:W6" si="0">C6/C$6</f>
        <v>1</v>
      </c>
      <c r="O6" s="15">
        <f t="shared" si="0"/>
        <v>1</v>
      </c>
      <c r="P6" s="15">
        <f t="shared" si="0"/>
        <v>1</v>
      </c>
      <c r="Q6" s="15">
        <f t="shared" si="0"/>
        <v>1</v>
      </c>
      <c r="R6" s="15">
        <f t="shared" si="0"/>
        <v>1</v>
      </c>
      <c r="S6" s="15">
        <f t="shared" si="0"/>
        <v>1</v>
      </c>
      <c r="T6" s="15">
        <f t="shared" si="0"/>
        <v>1</v>
      </c>
      <c r="U6" s="15">
        <f t="shared" si="0"/>
        <v>1</v>
      </c>
      <c r="V6" s="15">
        <f t="shared" si="0"/>
        <v>1</v>
      </c>
      <c r="W6" s="15">
        <f t="shared" si="0"/>
        <v>1</v>
      </c>
    </row>
    <row r="7" spans="1:53" ht="14.1" customHeight="1" x14ac:dyDescent="0.2">
      <c r="A7" s="16" t="s">
        <v>8</v>
      </c>
      <c r="B7" s="4">
        <v>802.3</v>
      </c>
      <c r="C7" s="4">
        <v>383.6</v>
      </c>
      <c r="D7" s="4">
        <v>533</v>
      </c>
      <c r="E7" s="4">
        <v>225</v>
      </c>
      <c r="F7" s="4">
        <v>120</v>
      </c>
      <c r="G7" s="4">
        <v>85.9</v>
      </c>
      <c r="H7" s="4">
        <v>142.19999999999999</v>
      </c>
      <c r="I7" s="4">
        <v>704</v>
      </c>
      <c r="J7" s="4">
        <v>1302.8</v>
      </c>
      <c r="K7" s="4">
        <v>13</v>
      </c>
      <c r="L7" s="4">
        <v>22.900000000000002</v>
      </c>
      <c r="M7" s="17">
        <f t="shared" ref="M7:M38" si="1">B7/B$6</f>
        <v>5.6794853280552268E-3</v>
      </c>
      <c r="N7" s="17">
        <f t="shared" ref="N7:N38" si="2">C7/C$6</f>
        <v>2.8926143321650268E-3</v>
      </c>
      <c r="O7" s="17">
        <f t="shared" ref="O7:O38" si="3">D7/D$6</f>
        <v>4.2027971862548825E-3</v>
      </c>
      <c r="P7" s="17">
        <f t="shared" ref="P7:P38" si="4">E7/E$6</f>
        <v>1.900997728096493E-3</v>
      </c>
      <c r="Q7" s="17">
        <f t="shared" ref="Q7:Q38" si="5">F7/F$6</f>
        <v>1.1010719853337212E-3</v>
      </c>
      <c r="R7" s="17">
        <f t="shared" ref="R7:R38" si="6">G7/G$6</f>
        <v>7.7835396711341221E-4</v>
      </c>
      <c r="S7" s="17">
        <f t="shared" ref="S7:S38" si="7">H7/H$6</f>
        <v>1.1396394988471368E-3</v>
      </c>
      <c r="T7" s="17">
        <f t="shared" ref="T7:T38" si="8">I7/I$6</f>
        <v>4.7406673162637882E-3</v>
      </c>
      <c r="U7" s="17">
        <f t="shared" ref="U7:U38" si="9">J7/J$6</f>
        <v>9.3620672433282343E-3</v>
      </c>
      <c r="V7" s="17"/>
      <c r="W7" s="17"/>
      <c r="X7" s="2">
        <f>_xlfn.RANK.EQ(M7,M$7:M$38,0)</f>
        <v>12</v>
      </c>
      <c r="Y7" s="2">
        <f t="shared" ref="Y7:Y38" si="10">_xlfn.RANK.EQ(N7,N$7:N$38,0)</f>
        <v>13</v>
      </c>
      <c r="Z7" s="2">
        <f t="shared" ref="Z7:Z38" si="11">_xlfn.RANK.EQ(O7,O$7:O$38,0)</f>
        <v>13</v>
      </c>
      <c r="AA7" s="2">
        <f t="shared" ref="AA7:AA38" si="12">_xlfn.RANK.EQ(P7,P$7:P$38,0)</f>
        <v>14</v>
      </c>
      <c r="AB7" s="2">
        <f t="shared" ref="AB7:AB38" si="13">_xlfn.RANK.EQ(Q7,Q$7:Q$38,0)</f>
        <v>15</v>
      </c>
      <c r="AC7" s="2">
        <f t="shared" ref="AC7:AC38" si="14">_xlfn.RANK.EQ(R7,R$7:R$38,0)</f>
        <v>15</v>
      </c>
      <c r="AD7" s="2">
        <f t="shared" ref="AD7:AD38" si="15">_xlfn.RANK.EQ(S7,S$7:S$38,0)</f>
        <v>15</v>
      </c>
      <c r="AE7" s="2">
        <f t="shared" ref="AE7:AE38" si="16">_xlfn.RANK.EQ(T7,T$7:T$38,0)</f>
        <v>10</v>
      </c>
      <c r="AF7" s="2">
        <f t="shared" ref="AF7:AF38" si="17">_xlfn.RANK.EQ(U7,U$7:U$38,0)</f>
        <v>9</v>
      </c>
    </row>
    <row r="8" spans="1:53" ht="14.1" customHeight="1" x14ac:dyDescent="0.2">
      <c r="A8" s="16" t="s">
        <v>9</v>
      </c>
      <c r="B8" s="4">
        <v>2776.6000000000004</v>
      </c>
      <c r="C8" s="4">
        <v>2997.2999999999997</v>
      </c>
      <c r="D8" s="4">
        <v>2414.8000000000002</v>
      </c>
      <c r="E8" s="4">
        <v>1452.8</v>
      </c>
      <c r="F8" s="4">
        <v>945.8</v>
      </c>
      <c r="G8" s="4">
        <v>714.00000000000011</v>
      </c>
      <c r="H8" s="4">
        <v>521.80000000000007</v>
      </c>
      <c r="I8" s="4">
        <v>553</v>
      </c>
      <c r="J8" s="4">
        <v>552.50000000000011</v>
      </c>
      <c r="K8" s="4">
        <v>0</v>
      </c>
      <c r="L8" s="4">
        <v>0</v>
      </c>
      <c r="M8" s="17">
        <f t="shared" si="1"/>
        <v>1.9655563955974256E-2</v>
      </c>
      <c r="N8" s="17">
        <f t="shared" si="2"/>
        <v>2.2601754269547011E-2</v>
      </c>
      <c r="O8" s="17">
        <f t="shared" si="3"/>
        <v>1.9041115657351389E-2</v>
      </c>
      <c r="P8" s="17">
        <f t="shared" si="4"/>
        <v>1.2274531108349267E-2</v>
      </c>
      <c r="Q8" s="17">
        <f t="shared" si="5"/>
        <v>8.6782823644052792E-3</v>
      </c>
      <c r="R8" s="17">
        <f t="shared" si="6"/>
        <v>6.4696709257156737E-3</v>
      </c>
      <c r="S8" s="17">
        <f t="shared" si="7"/>
        <v>4.1818838994264144E-3</v>
      </c>
      <c r="T8" s="17">
        <f t="shared" si="8"/>
        <v>3.7238480481447084E-3</v>
      </c>
      <c r="U8" s="17">
        <f t="shared" si="9"/>
        <v>3.9703271046506372E-3</v>
      </c>
      <c r="V8" s="17"/>
      <c r="W8" s="17"/>
      <c r="X8" s="2">
        <f t="shared" ref="X8:X38" si="18">_xlfn.RANK.EQ(M8,M$7:M$38,0)</f>
        <v>8</v>
      </c>
      <c r="Y8" s="2">
        <f t="shared" si="10"/>
        <v>8</v>
      </c>
      <c r="Z8" s="2">
        <f t="shared" si="11"/>
        <v>8</v>
      </c>
      <c r="AA8" s="2">
        <f t="shared" si="12"/>
        <v>9</v>
      </c>
      <c r="AB8" s="2">
        <f t="shared" si="13"/>
        <v>11</v>
      </c>
      <c r="AC8" s="2">
        <f t="shared" si="14"/>
        <v>10</v>
      </c>
      <c r="AD8" s="2">
        <f t="shared" si="15"/>
        <v>10</v>
      </c>
      <c r="AE8" s="2">
        <f t="shared" si="16"/>
        <v>11</v>
      </c>
      <c r="AF8" s="2">
        <f t="shared" si="17"/>
        <v>11</v>
      </c>
    </row>
    <row r="9" spans="1:53" ht="14.1" customHeight="1" x14ac:dyDescent="0.2">
      <c r="A9" s="16" t="s">
        <v>10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53" ht="14.1" customHeight="1" x14ac:dyDescent="0.2">
      <c r="A10" s="16" t="s">
        <v>11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53" s="7" customFormat="1" ht="14.1" customHeight="1" x14ac:dyDescent="0.2">
      <c r="A11" s="18" t="s">
        <v>12</v>
      </c>
      <c r="B11" s="5">
        <v>4.3</v>
      </c>
      <c r="C11" s="5">
        <v>0</v>
      </c>
      <c r="D11" s="5">
        <v>0</v>
      </c>
      <c r="E11" s="5">
        <v>0</v>
      </c>
      <c r="F11" s="5">
        <v>5.8</v>
      </c>
      <c r="G11" s="5">
        <v>7.6000000000000005</v>
      </c>
      <c r="H11" s="5">
        <v>12.799999999999999</v>
      </c>
      <c r="I11" s="5">
        <v>12.899999999999999</v>
      </c>
      <c r="J11" s="5">
        <v>0</v>
      </c>
      <c r="K11" s="5">
        <v>5.0000000000000009</v>
      </c>
      <c r="L11" s="5">
        <v>0</v>
      </c>
      <c r="M11" s="17">
        <f t="shared" si="1"/>
        <v>3.0439719444892778E-5</v>
      </c>
      <c r="N11" s="17"/>
      <c r="O11" s="17"/>
      <c r="P11" s="17"/>
      <c r="Q11" s="17">
        <f t="shared" si="5"/>
        <v>5.3218479291129854E-5</v>
      </c>
      <c r="R11" s="17">
        <f t="shared" si="6"/>
        <v>6.8864844587449752E-5</v>
      </c>
      <c r="S11" s="17">
        <f t="shared" si="7"/>
        <v>1.0258358358117688E-4</v>
      </c>
      <c r="T11" s="17">
        <f t="shared" si="8"/>
        <v>8.6867341448583607E-5</v>
      </c>
      <c r="U11" s="17"/>
      <c r="V11" s="17">
        <f t="shared" ref="V7:V38" si="19">K11/K$6</f>
        <v>4.2537371207474328E-5</v>
      </c>
      <c r="W11" s="17"/>
      <c r="X11" s="2">
        <f t="shared" si="18"/>
        <v>18</v>
      </c>
      <c r="Y11" s="2"/>
      <c r="Z11" s="2"/>
      <c r="AA11" s="2"/>
      <c r="AB11" s="2">
        <f t="shared" si="13"/>
        <v>18</v>
      </c>
      <c r="AC11" s="2">
        <f t="shared" si="14"/>
        <v>18</v>
      </c>
      <c r="AD11" s="2">
        <f t="shared" si="15"/>
        <v>18</v>
      </c>
      <c r="AE11" s="2">
        <f t="shared" si="16"/>
        <v>18</v>
      </c>
      <c r="AF11" s="2"/>
      <c r="AG11" s="2">
        <f t="shared" ref="AG7:AG38" si="20">_xlfn.RANK.EQ(V11,V$7:V$38,0)</f>
        <v>15</v>
      </c>
      <c r="AH11" s="2"/>
    </row>
    <row r="12" spans="1:53" ht="14.1" customHeight="1" x14ac:dyDescent="0.2">
      <c r="A12" s="16" t="s">
        <v>13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53" ht="14.1" customHeight="1" x14ac:dyDescent="0.2">
      <c r="A13" s="16" t="s">
        <v>14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53" ht="14.1" customHeight="1" x14ac:dyDescent="0.2">
      <c r="A14" s="16" t="s">
        <v>15</v>
      </c>
      <c r="B14" s="4">
        <v>15297.8</v>
      </c>
      <c r="C14" s="4">
        <v>18073.899999999998</v>
      </c>
      <c r="D14" s="4">
        <v>20882.100000000002</v>
      </c>
      <c r="E14" s="4">
        <v>21839.3</v>
      </c>
      <c r="F14" s="4">
        <v>18753</v>
      </c>
      <c r="G14" s="4">
        <v>17727.7</v>
      </c>
      <c r="H14" s="4">
        <v>17512</v>
      </c>
      <c r="I14" s="4">
        <v>16293.9</v>
      </c>
      <c r="J14" s="4">
        <v>19130.599999999999</v>
      </c>
      <c r="K14" s="4">
        <v>13093.7</v>
      </c>
      <c r="L14" s="4">
        <v>11923.899999999998</v>
      </c>
      <c r="M14" s="17">
        <f t="shared" si="1"/>
        <v>0.10829319537769319</v>
      </c>
      <c r="N14" s="17">
        <f t="shared" si="2"/>
        <v>0.13628994311292353</v>
      </c>
      <c r="O14" s="17">
        <f t="shared" si="3"/>
        <v>0.16465897021218215</v>
      </c>
      <c r="P14" s="17">
        <f t="shared" si="4"/>
        <v>0.18451759859207884</v>
      </c>
      <c r="Q14" s="17">
        <f t="shared" si="5"/>
        <v>0.17207002450802728</v>
      </c>
      <c r="R14" s="17">
        <f t="shared" si="6"/>
        <v>0.16063359281485959</v>
      </c>
      <c r="S14" s="17">
        <f t="shared" si="7"/>
        <v>0.14034716528699762</v>
      </c>
      <c r="T14" s="17">
        <f t="shared" si="8"/>
        <v>0.10972153293248656</v>
      </c>
      <c r="U14" s="17">
        <f t="shared" si="9"/>
        <v>0.13747464200584519</v>
      </c>
      <c r="V14" s="17">
        <f t="shared" si="19"/>
        <v>0.11139431547586132</v>
      </c>
      <c r="W14" s="17">
        <f t="shared" ref="W7:W38" si="21">L14/L$6</f>
        <v>0.10505638766519823</v>
      </c>
      <c r="X14" s="2">
        <f t="shared" si="18"/>
        <v>3</v>
      </c>
      <c r="Y14" s="2">
        <f t="shared" si="10"/>
        <v>3</v>
      </c>
      <c r="Z14" s="2">
        <f t="shared" si="11"/>
        <v>3</v>
      </c>
      <c r="AA14" s="2">
        <f t="shared" si="12"/>
        <v>2</v>
      </c>
      <c r="AB14" s="2">
        <f t="shared" si="13"/>
        <v>3</v>
      </c>
      <c r="AC14" s="2">
        <f t="shared" si="14"/>
        <v>3</v>
      </c>
      <c r="AD14" s="2">
        <f t="shared" si="15"/>
        <v>5</v>
      </c>
      <c r="AE14" s="2">
        <f t="shared" si="16"/>
        <v>5</v>
      </c>
      <c r="AF14" s="2">
        <f t="shared" si="17"/>
        <v>4</v>
      </c>
      <c r="AG14" s="2">
        <f t="shared" si="20"/>
        <v>4</v>
      </c>
      <c r="AH14" s="2">
        <f t="shared" ref="AH7:AH38" si="22">_xlfn.RANK.EQ(W14,W$7:W$38,0)</f>
        <v>4</v>
      </c>
    </row>
    <row r="15" spans="1:53" ht="14.1" customHeight="1" x14ac:dyDescent="0.2">
      <c r="A15" s="16" t="s">
        <v>16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53" ht="14.1" customHeight="1" x14ac:dyDescent="0.2">
      <c r="A16" s="16" t="s">
        <v>17</v>
      </c>
      <c r="B16" s="4">
        <v>12338.900000000001</v>
      </c>
      <c r="C16" s="4">
        <v>12269.2</v>
      </c>
      <c r="D16" s="4">
        <v>11712.9</v>
      </c>
      <c r="E16" s="4">
        <v>11474.9</v>
      </c>
      <c r="F16" s="4">
        <v>12670.2</v>
      </c>
      <c r="G16" s="4">
        <v>15202.300000000003</v>
      </c>
      <c r="H16" s="4">
        <v>19162.100000000002</v>
      </c>
      <c r="I16" s="4">
        <v>20079.599999999999</v>
      </c>
      <c r="J16" s="4">
        <v>18936.5</v>
      </c>
      <c r="K16" s="4">
        <v>10730.500000000002</v>
      </c>
      <c r="L16" s="4">
        <v>10577.8</v>
      </c>
      <c r="M16" s="17">
        <f t="shared" si="1"/>
        <v>8.7347128897345944E-2</v>
      </c>
      <c r="N16" s="17">
        <f t="shared" si="2"/>
        <v>9.251841440093625E-2</v>
      </c>
      <c r="O16" s="17">
        <f t="shared" si="3"/>
        <v>9.235824233186643E-2</v>
      </c>
      <c r="P16" s="17">
        <f t="shared" si="4"/>
        <v>9.6950039245041988E-2</v>
      </c>
      <c r="Q16" s="17">
        <f t="shared" si="5"/>
        <v>0.11625668557146096</v>
      </c>
      <c r="R16" s="17">
        <f t="shared" si="6"/>
        <v>0.13775052985155098</v>
      </c>
      <c r="S16" s="17">
        <f t="shared" si="7"/>
        <v>0.15357163179225544</v>
      </c>
      <c r="T16" s="17">
        <f t="shared" si="8"/>
        <v>0.13521406739154879</v>
      </c>
      <c r="U16" s="17">
        <f t="shared" si="9"/>
        <v>0.1360798175877227</v>
      </c>
      <c r="V16" s="17">
        <f t="shared" si="19"/>
        <v>9.1289452348360653E-2</v>
      </c>
      <c r="W16" s="17">
        <f t="shared" si="21"/>
        <v>9.3196475770925116E-2</v>
      </c>
      <c r="X16" s="2">
        <f t="shared" si="18"/>
        <v>4</v>
      </c>
      <c r="Y16" s="2">
        <f t="shared" si="10"/>
        <v>5</v>
      </c>
      <c r="Z16" s="2">
        <f t="shared" si="11"/>
        <v>5</v>
      </c>
      <c r="AA16" s="2">
        <f t="shared" si="12"/>
        <v>5</v>
      </c>
      <c r="AB16" s="2">
        <f t="shared" si="13"/>
        <v>4</v>
      </c>
      <c r="AC16" s="2">
        <f t="shared" si="14"/>
        <v>5</v>
      </c>
      <c r="AD16" s="2">
        <f t="shared" si="15"/>
        <v>4</v>
      </c>
      <c r="AE16" s="2">
        <f t="shared" si="16"/>
        <v>4</v>
      </c>
      <c r="AF16" s="2">
        <f t="shared" si="17"/>
        <v>5</v>
      </c>
      <c r="AG16" s="2">
        <f t="shared" si="20"/>
        <v>5</v>
      </c>
      <c r="AH16" s="2">
        <f t="shared" si="22"/>
        <v>5</v>
      </c>
    </row>
    <row r="17" spans="1:34" ht="14.1" customHeight="1" x14ac:dyDescent="0.2">
      <c r="A17" s="16" t="s">
        <v>18</v>
      </c>
      <c r="B17" s="4">
        <v>2367.2999999999997</v>
      </c>
      <c r="C17" s="4">
        <v>2374.2000000000003</v>
      </c>
      <c r="D17" s="4">
        <v>2145.4</v>
      </c>
      <c r="E17" s="4">
        <v>2109.3000000000002</v>
      </c>
      <c r="F17" s="4">
        <v>1161.3999999999999</v>
      </c>
      <c r="G17" s="4">
        <v>1110.8000000000002</v>
      </c>
      <c r="H17" s="4">
        <v>1521.4999999999998</v>
      </c>
      <c r="I17" s="4">
        <v>1521.8999999999999</v>
      </c>
      <c r="J17" s="4">
        <v>1355.7</v>
      </c>
      <c r="K17" s="4">
        <v>2592.5000000000005</v>
      </c>
      <c r="L17" s="4">
        <v>2512.2000000000003</v>
      </c>
      <c r="M17" s="17">
        <f t="shared" si="1"/>
        <v>1.6758127405091781E-2</v>
      </c>
      <c r="N17" s="17">
        <f t="shared" si="2"/>
        <v>1.7903141155959874E-2</v>
      </c>
      <c r="O17" s="17">
        <f t="shared" si="3"/>
        <v>1.69168500626477E-2</v>
      </c>
      <c r="P17" s="17">
        <f t="shared" si="4"/>
        <v>1.7821220034995259E-2</v>
      </c>
      <c r="Q17" s="17">
        <f t="shared" si="5"/>
        <v>1.0656541698054864E-2</v>
      </c>
      <c r="R17" s="17">
        <f t="shared" si="6"/>
        <v>1.0065140706281471E-2</v>
      </c>
      <c r="S17" s="17">
        <f t="shared" si="7"/>
        <v>1.2193822063965673E-2</v>
      </c>
      <c r="T17" s="17">
        <f t="shared" si="8"/>
        <v>1.0248326120201504E-2</v>
      </c>
      <c r="U17" s="17">
        <f t="shared" si="9"/>
        <v>9.742212589637771E-3</v>
      </c>
      <c r="V17" s="17">
        <f t="shared" si="19"/>
        <v>2.2055626971075441E-2</v>
      </c>
      <c r="W17" s="17">
        <f t="shared" si="21"/>
        <v>2.2133920704845819E-2</v>
      </c>
      <c r="X17" s="2">
        <f t="shared" si="18"/>
        <v>9</v>
      </c>
      <c r="Y17" s="2">
        <f t="shared" si="10"/>
        <v>9</v>
      </c>
      <c r="Z17" s="2">
        <f t="shared" si="11"/>
        <v>9</v>
      </c>
      <c r="AA17" s="2">
        <f t="shared" si="12"/>
        <v>8</v>
      </c>
      <c r="AB17" s="2">
        <f t="shared" si="13"/>
        <v>8</v>
      </c>
      <c r="AC17" s="2">
        <f t="shared" si="14"/>
        <v>8</v>
      </c>
      <c r="AD17" s="2">
        <f t="shared" si="15"/>
        <v>7</v>
      </c>
      <c r="AE17" s="2">
        <f t="shared" si="16"/>
        <v>7</v>
      </c>
      <c r="AF17" s="2">
        <f t="shared" si="17"/>
        <v>8</v>
      </c>
      <c r="AG17" s="2">
        <f t="shared" si="20"/>
        <v>6</v>
      </c>
      <c r="AH17" s="2">
        <f t="shared" si="22"/>
        <v>6</v>
      </c>
    </row>
    <row r="18" spans="1:34" ht="14.1" customHeight="1" x14ac:dyDescent="0.2">
      <c r="A18" s="16" t="s">
        <v>19</v>
      </c>
      <c r="B18" s="4">
        <v>8972.9</v>
      </c>
      <c r="C18" s="4">
        <v>15214.900000000001</v>
      </c>
      <c r="D18" s="4">
        <v>15143.199999999999</v>
      </c>
      <c r="E18" s="4">
        <v>17085.399999999998</v>
      </c>
      <c r="F18" s="4">
        <v>20393.5</v>
      </c>
      <c r="G18" s="4">
        <v>15221</v>
      </c>
      <c r="H18" s="4">
        <v>19539.5</v>
      </c>
      <c r="I18" s="4">
        <v>20557.400000000001</v>
      </c>
      <c r="J18" s="4">
        <v>21362.5</v>
      </c>
      <c r="K18" s="4">
        <v>19453.8</v>
      </c>
      <c r="L18" s="4">
        <v>17352.3</v>
      </c>
      <c r="M18" s="17">
        <f t="shared" si="1"/>
        <v>6.3519199676064744E-2</v>
      </c>
      <c r="N18" s="17">
        <f t="shared" si="2"/>
        <v>0.11473106830671968</v>
      </c>
      <c r="O18" s="17">
        <f t="shared" si="3"/>
        <v>0.11940675112738261</v>
      </c>
      <c r="P18" s="17">
        <f t="shared" si="4"/>
        <v>0.14435247370497697</v>
      </c>
      <c r="Q18" s="17">
        <f t="shared" si="5"/>
        <v>0.18712259610752702</v>
      </c>
      <c r="R18" s="17">
        <f t="shared" si="6"/>
        <v>0.13791997361389111</v>
      </c>
      <c r="S18" s="17">
        <f t="shared" si="7"/>
        <v>0.15659624463940669</v>
      </c>
      <c r="T18" s="17">
        <f t="shared" si="8"/>
        <v>0.13843152597636535</v>
      </c>
      <c r="U18" s="17">
        <f t="shared" si="9"/>
        <v>0.15351332628615244</v>
      </c>
      <c r="V18" s="17">
        <f t="shared" si="19"/>
        <v>0.16550270239919279</v>
      </c>
      <c r="W18" s="17">
        <f t="shared" si="21"/>
        <v>0.15288370044052865</v>
      </c>
      <c r="X18" s="2">
        <f t="shared" si="18"/>
        <v>5</v>
      </c>
      <c r="Y18" s="2">
        <f t="shared" si="10"/>
        <v>4</v>
      </c>
      <c r="Z18" s="2">
        <f t="shared" si="11"/>
        <v>4</v>
      </c>
      <c r="AA18" s="2">
        <f t="shared" si="12"/>
        <v>3</v>
      </c>
      <c r="AB18" s="2">
        <f t="shared" si="13"/>
        <v>2</v>
      </c>
      <c r="AC18" s="2">
        <f t="shared" si="14"/>
        <v>4</v>
      </c>
      <c r="AD18" s="2">
        <f t="shared" si="15"/>
        <v>3</v>
      </c>
      <c r="AE18" s="2">
        <f t="shared" si="16"/>
        <v>3</v>
      </c>
      <c r="AF18" s="2">
        <f t="shared" si="17"/>
        <v>3</v>
      </c>
      <c r="AG18" s="2">
        <f t="shared" si="20"/>
        <v>3</v>
      </c>
      <c r="AH18" s="2">
        <f t="shared" si="22"/>
        <v>3</v>
      </c>
    </row>
    <row r="19" spans="1:34" ht="14.1" customHeight="1" x14ac:dyDescent="0.2">
      <c r="A19" s="16" t="s">
        <v>20</v>
      </c>
      <c r="B19" s="4">
        <v>128.30000000000001</v>
      </c>
      <c r="C19" s="4">
        <v>56.599999999999994</v>
      </c>
      <c r="D19" s="4">
        <v>67.899999999999991</v>
      </c>
      <c r="E19" s="4">
        <v>58.2</v>
      </c>
      <c r="F19" s="4">
        <v>55.699999999999996</v>
      </c>
      <c r="G19" s="4">
        <v>54.500000000000007</v>
      </c>
      <c r="H19" s="4">
        <v>62.699999999999996</v>
      </c>
      <c r="I19" s="4">
        <v>62.9</v>
      </c>
      <c r="J19" s="4">
        <v>0</v>
      </c>
      <c r="K19" s="4">
        <v>0</v>
      </c>
      <c r="L19" s="4">
        <v>0</v>
      </c>
      <c r="M19" s="17">
        <f t="shared" si="1"/>
        <v>9.082362801813358E-4</v>
      </c>
      <c r="N19" s="17">
        <f t="shared" si="2"/>
        <v>4.2680388738409932E-4</v>
      </c>
      <c r="O19" s="17">
        <f t="shared" si="3"/>
        <v>5.3540324380245115E-4</v>
      </c>
      <c r="P19" s="17">
        <f t="shared" si="4"/>
        <v>4.9172474566762619E-4</v>
      </c>
      <c r="Q19" s="17">
        <f t="shared" si="5"/>
        <v>5.1108091319240225E-4</v>
      </c>
      <c r="R19" s="17">
        <f t="shared" si="6"/>
        <v>4.938334250021068E-4</v>
      </c>
      <c r="S19" s="17">
        <f t="shared" si="7"/>
        <v>5.0249927269842114E-4</v>
      </c>
      <c r="T19" s="17">
        <f t="shared" si="8"/>
        <v>4.2356246334231855E-4</v>
      </c>
      <c r="U19" s="17"/>
      <c r="V19" s="17"/>
      <c r="W19" s="17"/>
      <c r="X19" s="2">
        <f t="shared" si="18"/>
        <v>16</v>
      </c>
      <c r="Y19" s="2">
        <f t="shared" si="10"/>
        <v>17</v>
      </c>
      <c r="Z19" s="2">
        <f t="shared" si="11"/>
        <v>17</v>
      </c>
      <c r="AA19" s="2">
        <f t="shared" si="12"/>
        <v>17</v>
      </c>
      <c r="AB19" s="2">
        <f t="shared" si="13"/>
        <v>17</v>
      </c>
      <c r="AC19" s="2">
        <f t="shared" si="14"/>
        <v>16</v>
      </c>
      <c r="AD19" s="2">
        <f t="shared" si="15"/>
        <v>16</v>
      </c>
      <c r="AE19" s="2">
        <f t="shared" si="16"/>
        <v>16</v>
      </c>
    </row>
    <row r="20" spans="1:34" ht="14.1" customHeight="1" x14ac:dyDescent="0.2">
      <c r="A20" s="16" t="s">
        <v>21</v>
      </c>
      <c r="B20" s="4">
        <v>126.00000000000001</v>
      </c>
      <c r="C20" s="4">
        <v>173.9</v>
      </c>
      <c r="D20" s="4">
        <v>557.29999999999995</v>
      </c>
      <c r="E20" s="4">
        <v>457.09999999999997</v>
      </c>
      <c r="F20" s="4">
        <v>329.8</v>
      </c>
      <c r="G20" s="4">
        <v>118.89999999999998</v>
      </c>
      <c r="H20" s="4">
        <v>171.6</v>
      </c>
      <c r="I20" s="4">
        <v>171.6</v>
      </c>
      <c r="J20" s="4">
        <v>171.1</v>
      </c>
      <c r="K20" s="4">
        <v>161.29999999999998</v>
      </c>
      <c r="L20" s="4">
        <v>162.20000000000002</v>
      </c>
      <c r="M20" s="17">
        <f t="shared" si="1"/>
        <v>8.919545697805792E-4</v>
      </c>
      <c r="N20" s="17">
        <f t="shared" si="2"/>
        <v>1.311328551521111E-3</v>
      </c>
      <c r="O20" s="17">
        <f t="shared" si="3"/>
        <v>4.3944068891179095E-3</v>
      </c>
      <c r="P20" s="17">
        <f t="shared" si="4"/>
        <v>3.8619824956129195E-3</v>
      </c>
      <c r="Q20" s="17">
        <f t="shared" si="5"/>
        <v>3.026112839692177E-3</v>
      </c>
      <c r="R20" s="17">
        <f t="shared" si="6"/>
        <v>1.0773723712431279E-3</v>
      </c>
      <c r="S20" s="17">
        <f t="shared" si="7"/>
        <v>1.3752611673851526E-3</v>
      </c>
      <c r="T20" s="17">
        <f t="shared" si="8"/>
        <v>1.1555376583392983E-3</v>
      </c>
      <c r="U20" s="17">
        <f t="shared" si="9"/>
        <v>1.2295438327705409E-3</v>
      </c>
      <c r="V20" s="17">
        <f t="shared" si="19"/>
        <v>1.3722555951531214E-3</v>
      </c>
      <c r="W20" s="17">
        <f t="shared" si="21"/>
        <v>1.4290748898678418E-3</v>
      </c>
      <c r="X20" s="2">
        <f t="shared" si="18"/>
        <v>17</v>
      </c>
      <c r="Y20" s="2">
        <f t="shared" si="10"/>
        <v>14</v>
      </c>
      <c r="Z20" s="2">
        <f t="shared" si="11"/>
        <v>12</v>
      </c>
      <c r="AA20" s="2">
        <f t="shared" si="12"/>
        <v>12</v>
      </c>
      <c r="AB20" s="2">
        <f t="shared" si="13"/>
        <v>13</v>
      </c>
      <c r="AC20" s="2">
        <f t="shared" si="14"/>
        <v>14</v>
      </c>
      <c r="AD20" s="2">
        <f t="shared" si="15"/>
        <v>14</v>
      </c>
      <c r="AE20" s="2">
        <f t="shared" si="16"/>
        <v>15</v>
      </c>
      <c r="AF20" s="2">
        <f t="shared" si="17"/>
        <v>15</v>
      </c>
      <c r="AG20" s="2">
        <f t="shared" si="20"/>
        <v>13</v>
      </c>
      <c r="AH20" s="2">
        <f t="shared" si="22"/>
        <v>12</v>
      </c>
    </row>
    <row r="21" spans="1:34" ht="14.1" customHeight="1" x14ac:dyDescent="0.2">
      <c r="A21" s="16" t="s">
        <v>22</v>
      </c>
      <c r="B21" s="4">
        <v>1216.9000000000001</v>
      </c>
      <c r="C21" s="4">
        <v>1248.8000000000002</v>
      </c>
      <c r="D21" s="4">
        <v>719.69999999999982</v>
      </c>
      <c r="E21" s="4">
        <v>1056.9000000000001</v>
      </c>
      <c r="F21" s="4">
        <v>1136.8</v>
      </c>
      <c r="G21" s="4">
        <v>1218.7</v>
      </c>
      <c r="H21" s="4">
        <v>1305.1000000000004</v>
      </c>
      <c r="I21" s="4">
        <v>1321.3</v>
      </c>
      <c r="J21" s="4">
        <v>1150.9000000000001</v>
      </c>
      <c r="K21" s="4">
        <v>862.59999999999991</v>
      </c>
      <c r="L21" s="4">
        <v>67.800000000000011</v>
      </c>
      <c r="M21" s="17">
        <f t="shared" si="1"/>
        <v>8.614440602904656E-3</v>
      </c>
      <c r="N21" s="17">
        <f t="shared" si="2"/>
        <v>9.4168320594569498E-3</v>
      </c>
      <c r="O21" s="17">
        <f t="shared" si="3"/>
        <v>5.6749589773876889E-3</v>
      </c>
      <c r="P21" s="17">
        <f t="shared" si="4"/>
        <v>8.9296199947785943E-3</v>
      </c>
      <c r="Q21" s="17">
        <f t="shared" si="5"/>
        <v>1.0430821941061451E-2</v>
      </c>
      <c r="R21" s="17">
        <f t="shared" si="6"/>
        <v>1.1042840276148026E-2</v>
      </c>
      <c r="S21" s="17">
        <f t="shared" si="7"/>
        <v>1.0459518354046406E-2</v>
      </c>
      <c r="T21" s="17">
        <f t="shared" si="8"/>
        <v>8.8975052911638396E-3</v>
      </c>
      <c r="U21" s="17">
        <f t="shared" si="9"/>
        <v>8.2704967687645577E-3</v>
      </c>
      <c r="V21" s="17">
        <f t="shared" si="19"/>
        <v>7.3385472807134689E-3</v>
      </c>
      <c r="W21" s="17">
        <f t="shared" si="21"/>
        <v>5.973568281938328E-4</v>
      </c>
      <c r="X21" s="2">
        <f t="shared" si="18"/>
        <v>11</v>
      </c>
      <c r="Y21" s="2">
        <f t="shared" si="10"/>
        <v>11</v>
      </c>
      <c r="Z21" s="2">
        <f t="shared" si="11"/>
        <v>11</v>
      </c>
      <c r="AA21" s="2">
        <f t="shared" si="12"/>
        <v>11</v>
      </c>
      <c r="AB21" s="2">
        <f t="shared" si="13"/>
        <v>9</v>
      </c>
      <c r="AC21" s="2">
        <f t="shared" si="14"/>
        <v>7</v>
      </c>
      <c r="AD21" s="2">
        <f t="shared" si="15"/>
        <v>8</v>
      </c>
      <c r="AE21" s="2">
        <f t="shared" si="16"/>
        <v>8</v>
      </c>
      <c r="AF21" s="2">
        <f t="shared" si="17"/>
        <v>10</v>
      </c>
      <c r="AG21" s="2">
        <f t="shared" si="20"/>
        <v>9</v>
      </c>
      <c r="AH21" s="2">
        <f t="shared" si="22"/>
        <v>13</v>
      </c>
    </row>
    <row r="22" spans="1:34" ht="14.1" customHeight="1" x14ac:dyDescent="0.2">
      <c r="A22" s="16" t="s">
        <v>23</v>
      </c>
      <c r="B22" s="4">
        <v>263.2</v>
      </c>
      <c r="C22" s="4">
        <v>112.60000000000001</v>
      </c>
      <c r="D22" s="4">
        <v>148.9</v>
      </c>
      <c r="E22" s="4">
        <v>179.5</v>
      </c>
      <c r="F22" s="4">
        <v>158</v>
      </c>
      <c r="G22" s="4">
        <v>181.60000000000002</v>
      </c>
      <c r="H22" s="4">
        <v>250.70000000000005</v>
      </c>
      <c r="I22" s="4">
        <v>245.60000000000002</v>
      </c>
      <c r="J22" s="4">
        <v>242.90000000000003</v>
      </c>
      <c r="K22" s="4">
        <v>250</v>
      </c>
      <c r="L22" s="4">
        <v>260.2</v>
      </c>
      <c r="M22" s="17">
        <f t="shared" si="1"/>
        <v>1.8631939902083207E-3</v>
      </c>
      <c r="N22" s="17">
        <f t="shared" si="2"/>
        <v>8.4908335193373838E-4</v>
      </c>
      <c r="O22" s="17">
        <f t="shared" si="3"/>
        <v>1.1741022533458762E-3</v>
      </c>
      <c r="P22" s="17">
        <f t="shared" si="4"/>
        <v>1.5165737430814245E-3</v>
      </c>
      <c r="Q22" s="17">
        <f t="shared" si="5"/>
        <v>1.4497447806893996E-3</v>
      </c>
      <c r="R22" s="17">
        <f t="shared" si="6"/>
        <v>1.6455073390895887E-3</v>
      </c>
      <c r="S22" s="17">
        <f t="shared" si="7"/>
        <v>2.0091956565469571E-3</v>
      </c>
      <c r="T22" s="17">
        <f t="shared" si="8"/>
        <v>1.6538464387420263E-3</v>
      </c>
      <c r="U22" s="17">
        <f t="shared" si="9"/>
        <v>1.7455067035649589E-3</v>
      </c>
      <c r="V22" s="17">
        <f t="shared" si="19"/>
        <v>2.1268685603737163E-3</v>
      </c>
      <c r="W22" s="17">
        <f t="shared" si="21"/>
        <v>2.2925110132158591E-3</v>
      </c>
      <c r="X22" s="2">
        <f t="shared" si="18"/>
        <v>14</v>
      </c>
      <c r="Y22" s="2">
        <f t="shared" si="10"/>
        <v>16</v>
      </c>
      <c r="Z22" s="2">
        <f t="shared" si="11"/>
        <v>16</v>
      </c>
      <c r="AA22" s="2">
        <f t="shared" si="12"/>
        <v>15</v>
      </c>
      <c r="AB22" s="2">
        <f t="shared" si="13"/>
        <v>14</v>
      </c>
      <c r="AC22" s="2">
        <f t="shared" si="14"/>
        <v>13</v>
      </c>
      <c r="AD22" s="2">
        <f t="shared" si="15"/>
        <v>13</v>
      </c>
      <c r="AE22" s="2">
        <f t="shared" si="16"/>
        <v>14</v>
      </c>
      <c r="AF22" s="2">
        <f t="shared" si="17"/>
        <v>14</v>
      </c>
      <c r="AG22" s="2">
        <f t="shared" si="20"/>
        <v>11</v>
      </c>
      <c r="AH22" s="2">
        <f t="shared" si="22"/>
        <v>10</v>
      </c>
    </row>
    <row r="23" spans="1:34" ht="14.1" customHeight="1" x14ac:dyDescent="0.2">
      <c r="A23" s="16" t="s">
        <v>24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34" ht="14.1" customHeight="1" x14ac:dyDescent="0.2">
      <c r="A24" s="2" t="s">
        <v>25</v>
      </c>
      <c r="B24" s="4">
        <v>153.60000000000002</v>
      </c>
      <c r="C24" s="4">
        <v>120.8</v>
      </c>
      <c r="D24" s="4">
        <v>163.6</v>
      </c>
      <c r="E24" s="4">
        <v>159.30000000000001</v>
      </c>
      <c r="F24" s="4">
        <v>107</v>
      </c>
      <c r="G24" s="4">
        <v>24.8</v>
      </c>
      <c r="H24" s="4">
        <v>15.3</v>
      </c>
      <c r="I24" s="4">
        <v>13.899999999999999</v>
      </c>
      <c r="J24" s="4">
        <v>13.600000000000001</v>
      </c>
      <c r="K24" s="4">
        <v>68.3</v>
      </c>
      <c r="L24" s="4">
        <v>63.999999999999986</v>
      </c>
      <c r="M24" s="17">
        <f t="shared" si="1"/>
        <v>1.0873350945896584E-3</v>
      </c>
      <c r="N24" s="17">
        <f t="shared" si="2"/>
        <v>9.1091713067136394E-4</v>
      </c>
      <c r="O24" s="17">
        <f t="shared" si="3"/>
        <v>1.2900142958185718E-3</v>
      </c>
      <c r="P24" s="17">
        <f t="shared" si="4"/>
        <v>1.3459063914923171E-3</v>
      </c>
      <c r="Q24" s="17">
        <f t="shared" si="5"/>
        <v>9.8178918692256797E-4</v>
      </c>
      <c r="R24" s="17">
        <f t="shared" si="6"/>
        <v>2.2471686128536231E-4</v>
      </c>
      <c r="S24" s="17">
        <f t="shared" si="7"/>
        <v>1.226194397493755E-4</v>
      </c>
      <c r="T24" s="17">
        <f t="shared" si="8"/>
        <v>9.3601243886458298E-5</v>
      </c>
      <c r="U24" s="17">
        <f t="shared" si="9"/>
        <v>9.7731128729861843E-5</v>
      </c>
      <c r="V24" s="17">
        <f t="shared" si="19"/>
        <v>5.8106049069409917E-4</v>
      </c>
      <c r="W24" s="17">
        <f t="shared" si="21"/>
        <v>5.6387665198237883E-4</v>
      </c>
      <c r="X24" s="2">
        <f t="shared" si="18"/>
        <v>15</v>
      </c>
      <c r="Y24" s="2">
        <f t="shared" si="10"/>
        <v>15</v>
      </c>
      <c r="Z24" s="2">
        <f t="shared" si="11"/>
        <v>15</v>
      </c>
      <c r="AA24" s="2">
        <f t="shared" si="12"/>
        <v>16</v>
      </c>
      <c r="AB24" s="2">
        <f t="shared" si="13"/>
        <v>16</v>
      </c>
      <c r="AC24" s="2">
        <f t="shared" si="14"/>
        <v>17</v>
      </c>
      <c r="AD24" s="2">
        <f t="shared" si="15"/>
        <v>17</v>
      </c>
      <c r="AE24" s="2">
        <f t="shared" si="16"/>
        <v>17</v>
      </c>
      <c r="AF24" s="2">
        <f t="shared" si="17"/>
        <v>16</v>
      </c>
      <c r="AG24" s="2">
        <f t="shared" si="20"/>
        <v>14</v>
      </c>
      <c r="AH24" s="2">
        <f t="shared" si="22"/>
        <v>14</v>
      </c>
    </row>
    <row r="25" spans="1:34" ht="14.1" customHeight="1" x14ac:dyDescent="0.2">
      <c r="A25" s="2" t="s">
        <v>26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34" ht="14.1" customHeight="1" x14ac:dyDescent="0.2">
      <c r="A26" s="2" t="s">
        <v>27</v>
      </c>
      <c r="B26" s="4">
        <v>2120.3000000000002</v>
      </c>
      <c r="C26" s="4">
        <v>1955.4000000000003</v>
      </c>
      <c r="D26" s="4">
        <v>2610.9999999999995</v>
      </c>
      <c r="E26" s="4">
        <v>2511.4999999999995</v>
      </c>
      <c r="F26" s="4">
        <v>2451.6</v>
      </c>
      <c r="G26" s="4">
        <v>3327.6000000000004</v>
      </c>
      <c r="H26" s="4">
        <v>4109</v>
      </c>
      <c r="I26" s="4">
        <v>4204.1000000000004</v>
      </c>
      <c r="J26" s="4">
        <v>1890.1</v>
      </c>
      <c r="K26" s="4">
        <v>865.8</v>
      </c>
      <c r="L26" s="4">
        <v>902.80000000000007</v>
      </c>
      <c r="M26" s="17">
        <f t="shared" si="1"/>
        <v>1.5009613288140967E-2</v>
      </c>
      <c r="N26" s="17">
        <f t="shared" si="2"/>
        <v>1.4745094017506502E-2</v>
      </c>
      <c r="O26" s="17">
        <f t="shared" si="3"/>
        <v>2.0588186591578791E-2</v>
      </c>
      <c r="P26" s="17">
        <f t="shared" si="4"/>
        <v>2.1219359084952628E-2</v>
      </c>
      <c r="Q26" s="17">
        <f t="shared" si="5"/>
        <v>2.2494900660367922E-2</v>
      </c>
      <c r="R26" s="17">
        <f t="shared" si="6"/>
        <v>3.0151928532789182E-2</v>
      </c>
      <c r="S26" s="17">
        <f t="shared" si="7"/>
        <v>3.2930933198051238E-2</v>
      </c>
      <c r="T26" s="17">
        <f t="shared" si="8"/>
        <v>2.8309999239069024E-2</v>
      </c>
      <c r="U26" s="17">
        <f t="shared" si="9"/>
        <v>1.3582471059728811E-2</v>
      </c>
      <c r="V26" s="17">
        <f t="shared" si="19"/>
        <v>7.365771198286253E-3</v>
      </c>
      <c r="W26" s="17">
        <f t="shared" si="21"/>
        <v>7.9541850220264335E-3</v>
      </c>
      <c r="X26" s="2">
        <f t="shared" si="18"/>
        <v>10</v>
      </c>
      <c r="Y26" s="2">
        <f t="shared" si="10"/>
        <v>10</v>
      </c>
      <c r="Z26" s="2">
        <f t="shared" si="11"/>
        <v>7</v>
      </c>
      <c r="AA26" s="2">
        <f t="shared" si="12"/>
        <v>6</v>
      </c>
      <c r="AB26" s="2">
        <f t="shared" si="13"/>
        <v>6</v>
      </c>
      <c r="AC26" s="2">
        <f t="shared" si="14"/>
        <v>6</v>
      </c>
      <c r="AD26" s="2">
        <f t="shared" si="15"/>
        <v>6</v>
      </c>
      <c r="AE26" s="2">
        <f t="shared" si="16"/>
        <v>6</v>
      </c>
      <c r="AF26" s="2">
        <f t="shared" si="17"/>
        <v>7</v>
      </c>
      <c r="AG26" s="2">
        <f t="shared" si="20"/>
        <v>8</v>
      </c>
      <c r="AH26" s="2">
        <f t="shared" si="22"/>
        <v>8</v>
      </c>
    </row>
    <row r="27" spans="1:34" ht="14.1" customHeight="1" x14ac:dyDescent="0.2">
      <c r="A27" s="2" t="s">
        <v>28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34" ht="14.1" customHeight="1" x14ac:dyDescent="0.2">
      <c r="A28" s="2" t="s">
        <v>29</v>
      </c>
      <c r="B28" s="4">
        <v>556.79999999999995</v>
      </c>
      <c r="C28" s="4">
        <v>454.5</v>
      </c>
      <c r="D28" s="4">
        <v>444.7</v>
      </c>
      <c r="E28" s="4">
        <v>420.20000000000005</v>
      </c>
      <c r="F28" s="4">
        <v>368.80000000000007</v>
      </c>
      <c r="G28" s="4">
        <v>340.1</v>
      </c>
      <c r="H28" s="4">
        <v>315.90000000000003</v>
      </c>
      <c r="I28" s="4">
        <v>303.10000000000002</v>
      </c>
      <c r="J28" s="4">
        <v>267.3</v>
      </c>
      <c r="K28" s="4">
        <v>313.5</v>
      </c>
      <c r="L28" s="4">
        <v>304.10000000000002</v>
      </c>
      <c r="M28" s="17">
        <f t="shared" si="1"/>
        <v>3.9415897178875113E-3</v>
      </c>
      <c r="N28" s="17">
        <f t="shared" si="2"/>
        <v>3.4272502971037658E-3</v>
      </c>
      <c r="O28" s="17">
        <f t="shared" si="3"/>
        <v>3.5065364141229757E-3</v>
      </c>
      <c r="P28" s="17">
        <f t="shared" si="4"/>
        <v>3.5502188682050954E-3</v>
      </c>
      <c r="Q28" s="17">
        <f t="shared" si="5"/>
        <v>3.3839612349256371E-3</v>
      </c>
      <c r="R28" s="17">
        <f t="shared" si="6"/>
        <v>3.081701795288376E-3</v>
      </c>
      <c r="S28" s="17">
        <f t="shared" si="7"/>
        <v>2.5317307854135765E-3</v>
      </c>
      <c r="T28" s="17">
        <f t="shared" si="8"/>
        <v>2.0410458289198212E-3</v>
      </c>
      <c r="U28" s="17">
        <f t="shared" si="9"/>
        <v>1.9208478462861814E-3</v>
      </c>
      <c r="V28" s="17">
        <f t="shared" si="19"/>
        <v>2.6670931747086401E-3</v>
      </c>
      <c r="W28" s="17">
        <f t="shared" si="21"/>
        <v>2.6792951541850228E-3</v>
      </c>
      <c r="X28" s="2">
        <f t="shared" si="18"/>
        <v>13</v>
      </c>
      <c r="Y28" s="2">
        <f t="shared" si="10"/>
        <v>12</v>
      </c>
      <c r="Z28" s="2">
        <f t="shared" si="11"/>
        <v>14</v>
      </c>
      <c r="AA28" s="2">
        <f t="shared" si="12"/>
        <v>13</v>
      </c>
      <c r="AB28" s="2">
        <f t="shared" si="13"/>
        <v>12</v>
      </c>
      <c r="AC28" s="2">
        <f t="shared" si="14"/>
        <v>12</v>
      </c>
      <c r="AD28" s="2">
        <f t="shared" si="15"/>
        <v>12</v>
      </c>
      <c r="AE28" s="2">
        <f t="shared" si="16"/>
        <v>13</v>
      </c>
      <c r="AF28" s="2">
        <f t="shared" si="17"/>
        <v>13</v>
      </c>
      <c r="AG28" s="2">
        <f t="shared" si="20"/>
        <v>10</v>
      </c>
      <c r="AH28" s="2">
        <f t="shared" si="22"/>
        <v>9</v>
      </c>
    </row>
    <row r="29" spans="1:34" ht="14.1" customHeight="1" x14ac:dyDescent="0.2">
      <c r="A29" s="2" t="s">
        <v>30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34" ht="14.1" customHeight="1" x14ac:dyDescent="0.2">
      <c r="A30" s="2" t="s">
        <v>31</v>
      </c>
      <c r="B30" s="4">
        <v>4482</v>
      </c>
      <c r="C30" s="4">
        <v>3053</v>
      </c>
      <c r="D30" s="4">
        <v>2041.3</v>
      </c>
      <c r="E30" s="4">
        <v>1306.1000000000001</v>
      </c>
      <c r="F30" s="4">
        <v>952.4</v>
      </c>
      <c r="G30" s="4">
        <v>1021.9000000000001</v>
      </c>
      <c r="H30" s="4">
        <v>1061.2</v>
      </c>
      <c r="I30" s="4">
        <v>1132.2</v>
      </c>
      <c r="J30" s="4">
        <v>3017.8</v>
      </c>
      <c r="K30" s="4">
        <v>1000.2</v>
      </c>
      <c r="L30" s="4">
        <v>1010.1</v>
      </c>
      <c r="M30" s="17">
        <f t="shared" si="1"/>
        <v>3.172809826790917E-2</v>
      </c>
      <c r="N30" s="17">
        <f t="shared" si="2"/>
        <v>2.3021771522679424E-2</v>
      </c>
      <c r="O30" s="17">
        <f t="shared" si="3"/>
        <v>1.6096003557790041E-2</v>
      </c>
      <c r="P30" s="17">
        <f t="shared" si="4"/>
        <v>1.1035080589630354E-2</v>
      </c>
      <c r="Q30" s="17">
        <f t="shared" si="5"/>
        <v>8.7388413235986329E-3</v>
      </c>
      <c r="R30" s="17">
        <f t="shared" si="6"/>
        <v>9.2596032478835383E-3</v>
      </c>
      <c r="S30" s="17">
        <f t="shared" si="7"/>
        <v>8.5048202262769466E-3</v>
      </c>
      <c r="T30" s="17">
        <f t="shared" si="8"/>
        <v>7.6241243401617342E-3</v>
      </c>
      <c r="U30" s="17">
        <f t="shared" si="9"/>
        <v>2.1686250020660075E-2</v>
      </c>
      <c r="V30" s="17">
        <f t="shared" si="19"/>
        <v>8.5091757363431643E-3</v>
      </c>
      <c r="W30" s="17">
        <f t="shared" si="21"/>
        <v>8.8995594713656406E-3</v>
      </c>
      <c r="X30" s="2">
        <f t="shared" si="18"/>
        <v>6</v>
      </c>
      <c r="Y30" s="2">
        <f t="shared" si="10"/>
        <v>7</v>
      </c>
      <c r="Z30" s="2">
        <f t="shared" si="11"/>
        <v>10</v>
      </c>
      <c r="AA30" s="2">
        <f t="shared" si="12"/>
        <v>10</v>
      </c>
      <c r="AB30" s="2">
        <f t="shared" si="13"/>
        <v>10</v>
      </c>
      <c r="AC30" s="2">
        <f t="shared" si="14"/>
        <v>9</v>
      </c>
      <c r="AD30" s="2">
        <f t="shared" si="15"/>
        <v>9</v>
      </c>
      <c r="AE30" s="2">
        <f t="shared" si="16"/>
        <v>9</v>
      </c>
      <c r="AF30" s="2">
        <f t="shared" si="17"/>
        <v>6</v>
      </c>
      <c r="AG30" s="2">
        <f t="shared" si="20"/>
        <v>7</v>
      </c>
      <c r="AH30" s="2">
        <f t="shared" si="22"/>
        <v>7</v>
      </c>
    </row>
    <row r="31" spans="1:34" ht="14.1" customHeight="1" x14ac:dyDescent="0.2">
      <c r="A31" s="19" t="s">
        <v>3</v>
      </c>
      <c r="B31" s="20">
        <v>3060.6</v>
      </c>
      <c r="C31" s="20">
        <v>3181.7999999999997</v>
      </c>
      <c r="D31" s="20">
        <v>2845.7</v>
      </c>
      <c r="E31" s="20">
        <v>2400.6000000000004</v>
      </c>
      <c r="F31" s="20">
        <v>1619.1999999999998</v>
      </c>
      <c r="G31" s="20">
        <v>367.99999999999989</v>
      </c>
      <c r="H31" s="20">
        <v>476.5</v>
      </c>
      <c r="I31" s="20">
        <v>471.2</v>
      </c>
      <c r="J31" s="20">
        <v>466.40000000000009</v>
      </c>
      <c r="K31" s="20">
        <v>198.5</v>
      </c>
      <c r="L31" s="20">
        <v>200.09999999999997</v>
      </c>
      <c r="M31" s="21">
        <f t="shared" si="1"/>
        <v>2.1666001240241588E-2</v>
      </c>
      <c r="N31" s="21">
        <f t="shared" si="2"/>
        <v>2.3993014291143588E-2</v>
      </c>
      <c r="O31" s="21">
        <f t="shared" si="3"/>
        <v>2.243883668466326E-2</v>
      </c>
      <c r="P31" s="21">
        <f t="shared" si="4"/>
        <v>2.0282378426970851E-2</v>
      </c>
      <c r="Q31" s="21">
        <f t="shared" si="5"/>
        <v>1.485713132210301E-2</v>
      </c>
      <c r="R31" s="21">
        <f t="shared" si="6"/>
        <v>3.3345082642344073E-3</v>
      </c>
      <c r="S31" s="21">
        <f t="shared" si="7"/>
        <v>3.8188341856586552E-3</v>
      </c>
      <c r="T31" s="21">
        <f t="shared" si="8"/>
        <v>3.1730148287265579E-3</v>
      </c>
      <c r="U31" s="21">
        <f t="shared" si="9"/>
        <v>3.3516028264417327E-3</v>
      </c>
      <c r="V31" s="21">
        <f t="shared" si="19"/>
        <v>1.6887336369367306E-3</v>
      </c>
      <c r="W31" s="21">
        <f t="shared" si="21"/>
        <v>1.7629955947136564E-3</v>
      </c>
      <c r="X31" s="23">
        <f t="shared" si="18"/>
        <v>7</v>
      </c>
      <c r="Y31" s="23">
        <f t="shared" si="10"/>
        <v>6</v>
      </c>
      <c r="Z31" s="23">
        <f t="shared" si="11"/>
        <v>6</v>
      </c>
      <c r="AA31" s="23">
        <f t="shared" si="12"/>
        <v>7</v>
      </c>
      <c r="AB31" s="23">
        <f t="shared" si="13"/>
        <v>7</v>
      </c>
      <c r="AC31" s="23">
        <f t="shared" si="14"/>
        <v>11</v>
      </c>
      <c r="AD31" s="23">
        <f t="shared" si="15"/>
        <v>11</v>
      </c>
      <c r="AE31" s="23">
        <f t="shared" si="16"/>
        <v>12</v>
      </c>
      <c r="AF31" s="23">
        <f t="shared" si="17"/>
        <v>12</v>
      </c>
      <c r="AG31" s="23">
        <f t="shared" si="20"/>
        <v>12</v>
      </c>
      <c r="AH31" s="23">
        <f t="shared" si="22"/>
        <v>11</v>
      </c>
    </row>
    <row r="32" spans="1:34" ht="14.1" customHeight="1" x14ac:dyDescent="0.2">
      <c r="A32" s="2" t="s">
        <v>32</v>
      </c>
      <c r="B32" s="4">
        <v>49434.700000000004</v>
      </c>
      <c r="C32" s="4">
        <v>47412.299999999996</v>
      </c>
      <c r="D32" s="4">
        <v>42290.400000000001</v>
      </c>
      <c r="E32" s="4">
        <v>40234.9</v>
      </c>
      <c r="F32" s="4">
        <v>36231.499999999993</v>
      </c>
      <c r="G32" s="4">
        <v>32924.199999999997</v>
      </c>
      <c r="H32" s="4">
        <v>35909.699999999997</v>
      </c>
      <c r="I32" s="4">
        <v>38145</v>
      </c>
      <c r="J32" s="4">
        <v>35654.700000000004</v>
      </c>
      <c r="K32" s="4">
        <v>26906.5</v>
      </c>
      <c r="L32" s="4">
        <v>26543.799999999996</v>
      </c>
      <c r="M32" s="17">
        <f t="shared" si="1"/>
        <v>0.34994846484707931</v>
      </c>
      <c r="N32" s="17">
        <f t="shared" si="2"/>
        <v>0.35752215459047937</v>
      </c>
      <c r="O32" s="17">
        <f t="shared" si="3"/>
        <v>0.33346711843450932</v>
      </c>
      <c r="P32" s="17">
        <f t="shared" si="4"/>
        <v>0.33993979328973151</v>
      </c>
      <c r="Q32" s="17">
        <f t="shared" si="5"/>
        <v>0.33244574697182261</v>
      </c>
      <c r="R32" s="17">
        <f t="shared" si="6"/>
        <v>0.29833156791659377</v>
      </c>
      <c r="S32" s="17">
        <f t="shared" si="7"/>
        <v>0.28779263369726465</v>
      </c>
      <c r="T32" s="17">
        <f t="shared" si="8"/>
        <v>0.25686470849273041</v>
      </c>
      <c r="U32" s="17">
        <f t="shared" si="9"/>
        <v>0.25621868202386799</v>
      </c>
      <c r="V32" s="17">
        <f t="shared" si="19"/>
        <v>0.22890635567878156</v>
      </c>
      <c r="W32" s="17">
        <f t="shared" si="21"/>
        <v>0.23386607929515418</v>
      </c>
      <c r="X32" s="2">
        <f t="shared" si="18"/>
        <v>1</v>
      </c>
      <c r="Y32" s="2">
        <f t="shared" si="10"/>
        <v>1</v>
      </c>
      <c r="Z32" s="2">
        <f t="shared" si="11"/>
        <v>1</v>
      </c>
      <c r="AA32" s="2">
        <f t="shared" si="12"/>
        <v>1</v>
      </c>
      <c r="AB32" s="2">
        <f t="shared" si="13"/>
        <v>1</v>
      </c>
      <c r="AC32" s="2">
        <f t="shared" si="14"/>
        <v>1</v>
      </c>
      <c r="AD32" s="2">
        <f t="shared" si="15"/>
        <v>1</v>
      </c>
      <c r="AE32" s="2">
        <f t="shared" si="16"/>
        <v>2</v>
      </c>
      <c r="AF32" s="2">
        <f t="shared" si="17"/>
        <v>1</v>
      </c>
      <c r="AG32" s="2">
        <f t="shared" si="20"/>
        <v>2</v>
      </c>
      <c r="AH32" s="2">
        <f t="shared" si="22"/>
        <v>2</v>
      </c>
    </row>
    <row r="33" spans="1:34" ht="14.1" customHeight="1" x14ac:dyDescent="0.2">
      <c r="A33" s="2" t="s">
        <v>33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34" ht="14.1" customHeight="1" x14ac:dyDescent="0.2">
      <c r="A34" s="2" t="s">
        <v>34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34" ht="14.1" customHeight="1" x14ac:dyDescent="0.2">
      <c r="A35" s="2" t="s">
        <v>35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34" ht="14.1" customHeight="1" x14ac:dyDescent="0.2">
      <c r="A36" s="2" t="s">
        <v>36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34" ht="14.1" customHeight="1" x14ac:dyDescent="0.2">
      <c r="A37" s="2" t="s">
        <v>37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34" ht="14.1" customHeight="1" x14ac:dyDescent="0.2">
      <c r="A38" s="2" t="s">
        <v>4</v>
      </c>
      <c r="B38" s="4">
        <v>37160.300000000003</v>
      </c>
      <c r="C38" s="4">
        <v>23530.799999999999</v>
      </c>
      <c r="D38" s="4">
        <v>22098.400000000001</v>
      </c>
      <c r="E38" s="4">
        <v>15387.9</v>
      </c>
      <c r="F38" s="4">
        <v>11524.199999999999</v>
      </c>
      <c r="G38" s="4">
        <v>20711.5</v>
      </c>
      <c r="H38" s="4">
        <v>22686.699999999997</v>
      </c>
      <c r="I38" s="4">
        <v>42708.700000000004</v>
      </c>
      <c r="J38" s="4">
        <v>33641.9</v>
      </c>
      <c r="K38" s="4">
        <v>41028.5</v>
      </c>
      <c r="L38" s="4">
        <v>41595.800000000003</v>
      </c>
      <c r="M38" s="17">
        <f t="shared" si="1"/>
        <v>0.26305793174140679</v>
      </c>
      <c r="N38" s="17">
        <f t="shared" si="2"/>
        <v>0.17743881472186862</v>
      </c>
      <c r="O38" s="17">
        <f t="shared" si="3"/>
        <v>0.17424970608017804</v>
      </c>
      <c r="P38" s="17">
        <f t="shared" si="4"/>
        <v>0.1300105019563379</v>
      </c>
      <c r="Q38" s="17">
        <f t="shared" si="5"/>
        <v>0.1057414481115239</v>
      </c>
      <c r="R38" s="17">
        <f t="shared" si="6"/>
        <v>0.1876702932464428</v>
      </c>
      <c r="S38" s="17">
        <f t="shared" si="7"/>
        <v>0.18181898325242854</v>
      </c>
      <c r="T38" s="17">
        <f t="shared" si="8"/>
        <v>0.28759621904845917</v>
      </c>
      <c r="U38" s="17">
        <f t="shared" si="9"/>
        <v>0.24175447497184843</v>
      </c>
      <c r="V38" s="17">
        <f t="shared" si="19"/>
        <v>0.34904890691717205</v>
      </c>
      <c r="W38" s="17">
        <f t="shared" si="21"/>
        <v>0.36648281938325999</v>
      </c>
      <c r="X38" s="2">
        <f t="shared" si="18"/>
        <v>2</v>
      </c>
      <c r="Y38" s="2">
        <f t="shared" si="10"/>
        <v>2</v>
      </c>
      <c r="Z38" s="2">
        <f t="shared" si="11"/>
        <v>2</v>
      </c>
      <c r="AA38" s="2">
        <f t="shared" si="12"/>
        <v>4</v>
      </c>
      <c r="AB38" s="2">
        <f t="shared" si="13"/>
        <v>5</v>
      </c>
      <c r="AC38" s="2">
        <f t="shared" si="14"/>
        <v>2</v>
      </c>
      <c r="AD38" s="2">
        <f t="shared" si="15"/>
        <v>2</v>
      </c>
      <c r="AE38" s="2">
        <f t="shared" si="16"/>
        <v>1</v>
      </c>
      <c r="AF38" s="2">
        <f t="shared" si="17"/>
        <v>2</v>
      </c>
      <c r="AG38" s="2">
        <f t="shared" si="20"/>
        <v>1</v>
      </c>
      <c r="AH38" s="2">
        <f t="shared" si="22"/>
        <v>1</v>
      </c>
    </row>
    <row r="39" spans="1:34" ht="14.1" customHeigh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34" ht="14.1" customHeight="1" x14ac:dyDescent="0.2">
      <c r="A40" s="2" t="s">
        <v>0</v>
      </c>
    </row>
  </sheetData>
  <mergeCells count="5">
    <mergeCell ref="A1:BA1"/>
    <mergeCell ref="A4:A5"/>
    <mergeCell ref="B4:L4"/>
    <mergeCell ref="M4:W4"/>
    <mergeCell ref="X4:A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8/22/2018 5:32:20 PM</dc:description>
  <cp:lastModifiedBy>pc</cp:lastModifiedBy>
  <dcterms:created xsi:type="dcterms:W3CDTF">2018-08-22T23:05:40Z</dcterms:created>
  <dcterms:modified xsi:type="dcterms:W3CDTF">2026-02-23T16:21:14Z</dcterms:modified>
</cp:coreProperties>
</file>