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hidePivotFieldList="1" defaultThemeVersion="124226"/>
  <bookViews>
    <workbookView xWindow="-120" yWindow="-120" windowWidth="20730" windowHeight="11160"/>
  </bookViews>
  <sheets>
    <sheet name="Variación" sheetId="3" r:id="rId1"/>
  </sheets>
  <calcPr calcId="144525"/>
</workbook>
</file>

<file path=xl/calcChain.xml><?xml version="1.0" encoding="utf-8"?>
<calcChain xmlns="http://schemas.openxmlformats.org/spreadsheetml/2006/main">
  <c r="AF9" i="3" l="1"/>
  <c r="AE9" i="3"/>
  <c r="AD9" i="3"/>
  <c r="AC9" i="3"/>
  <c r="AB9" i="3"/>
  <c r="AA9" i="3"/>
  <c r="Z9" i="3"/>
  <c r="Y9" i="3"/>
  <c r="X9" i="3"/>
  <c r="W9" i="3"/>
  <c r="AE19" i="3"/>
  <c r="AF19" i="3"/>
  <c r="V32" i="3"/>
  <c r="AF32" i="3"/>
  <c r="AE32" i="3"/>
  <c r="AD32" i="3"/>
  <c r="AC32" i="3"/>
  <c r="AB32" i="3"/>
  <c r="Z32" i="3"/>
  <c r="Y32" i="3"/>
  <c r="X32" i="3"/>
  <c r="W32" i="3"/>
  <c r="U32" i="3"/>
  <c r="T32" i="3"/>
  <c r="S32" i="3"/>
  <c r="R32" i="3"/>
  <c r="Q32" i="3"/>
  <c r="P32" i="3"/>
  <c r="O32" i="3"/>
  <c r="N32" i="3"/>
  <c r="M32" i="3"/>
  <c r="U22" i="3"/>
  <c r="T22" i="3"/>
  <c r="S22" i="3"/>
  <c r="R22" i="3"/>
  <c r="Q22" i="3"/>
  <c r="P22" i="3"/>
  <c r="O22" i="3"/>
  <c r="N22" i="3"/>
  <c r="M22" i="3"/>
  <c r="V19" i="3"/>
  <c r="U19" i="3"/>
  <c r="P18" i="3"/>
  <c r="M18" i="3"/>
  <c r="V9" i="3"/>
  <c r="U9" i="3"/>
  <c r="T9" i="3"/>
  <c r="S9" i="3"/>
  <c r="R9" i="3"/>
  <c r="Q9" i="3"/>
  <c r="P9" i="3"/>
  <c r="O9" i="3"/>
  <c r="N9" i="3"/>
  <c r="M9" i="3"/>
  <c r="V38" i="3" l="1"/>
  <c r="U38" i="3"/>
  <c r="T38" i="3"/>
  <c r="S38" i="3"/>
  <c r="R38" i="3"/>
  <c r="Q38" i="3"/>
  <c r="P38" i="3"/>
  <c r="O38" i="3"/>
  <c r="N38" i="3"/>
  <c r="M38" i="3"/>
  <c r="U31" i="3"/>
  <c r="T31" i="3"/>
  <c r="S31" i="3"/>
  <c r="R31" i="3"/>
  <c r="Q31" i="3"/>
  <c r="P31" i="3"/>
  <c r="O31" i="3"/>
  <c r="N31" i="3"/>
  <c r="M31" i="3"/>
  <c r="V30" i="3"/>
  <c r="U30" i="3"/>
  <c r="T30" i="3"/>
  <c r="S30" i="3"/>
  <c r="R30" i="3"/>
  <c r="Q30" i="3"/>
  <c r="P30" i="3"/>
  <c r="O30" i="3"/>
  <c r="N30" i="3"/>
  <c r="M30" i="3"/>
  <c r="P28" i="3"/>
  <c r="O28" i="3"/>
  <c r="N28" i="3"/>
  <c r="M28" i="3"/>
  <c r="V26" i="3"/>
  <c r="U26" i="3"/>
  <c r="T26" i="3"/>
  <c r="S26" i="3"/>
  <c r="R26" i="3"/>
  <c r="Q26" i="3"/>
  <c r="P26" i="3"/>
  <c r="O26" i="3"/>
  <c r="N26" i="3"/>
  <c r="M26" i="3"/>
  <c r="U21" i="3"/>
  <c r="T21" i="3"/>
  <c r="S21" i="3"/>
  <c r="R21" i="3"/>
  <c r="Q21" i="3"/>
  <c r="P21" i="3"/>
  <c r="O21" i="3"/>
  <c r="N21" i="3"/>
  <c r="M21" i="3"/>
  <c r="T19" i="3"/>
  <c r="S19" i="3"/>
  <c r="R19" i="3"/>
  <c r="Q19" i="3"/>
  <c r="P19" i="3"/>
  <c r="O19" i="3"/>
  <c r="N19" i="3"/>
  <c r="M19" i="3"/>
  <c r="V16" i="3"/>
  <c r="U16" i="3"/>
  <c r="T16" i="3"/>
  <c r="S16" i="3"/>
  <c r="R16" i="3"/>
  <c r="Q16" i="3"/>
  <c r="P16" i="3"/>
  <c r="O16" i="3"/>
  <c r="N16" i="3"/>
  <c r="M16" i="3"/>
  <c r="V14" i="3"/>
  <c r="U14" i="3"/>
  <c r="T14" i="3"/>
  <c r="S14" i="3"/>
  <c r="R14" i="3"/>
  <c r="Q14" i="3"/>
  <c r="P14" i="3"/>
  <c r="O14" i="3"/>
  <c r="N14" i="3"/>
  <c r="M14" i="3"/>
  <c r="V7" i="3"/>
  <c r="AF7" i="3" s="1"/>
  <c r="U7" i="3"/>
  <c r="T7" i="3"/>
  <c r="S7" i="3"/>
  <c r="R7" i="3"/>
  <c r="Q7" i="3"/>
  <c r="P7" i="3"/>
  <c r="Z7" i="3" s="1"/>
  <c r="O7" i="3"/>
  <c r="N7" i="3"/>
  <c r="X7" i="3" s="1"/>
  <c r="M7" i="3"/>
  <c r="V6" i="3"/>
  <c r="U6" i="3"/>
  <c r="T6" i="3"/>
  <c r="S6" i="3"/>
  <c r="R6" i="3"/>
  <c r="Q6" i="3"/>
  <c r="P6" i="3"/>
  <c r="O6" i="3"/>
  <c r="N6" i="3"/>
  <c r="M6" i="3"/>
  <c r="AB7" i="3" l="1"/>
  <c r="Y7" i="3"/>
  <c r="AC7" i="3"/>
  <c r="W7" i="3"/>
  <c r="AA7" i="3"/>
  <c r="AE7" i="3"/>
  <c r="W14" i="3"/>
  <c r="Y14" i="3"/>
  <c r="AA14" i="3"/>
  <c r="AC14" i="3"/>
  <c r="AE14" i="3"/>
  <c r="W16" i="3"/>
  <c r="Y16" i="3"/>
  <c r="AA16" i="3"/>
  <c r="AC16" i="3"/>
  <c r="AE16" i="3"/>
  <c r="W19" i="3"/>
  <c r="Y19" i="3"/>
  <c r="AA19" i="3"/>
  <c r="AC19" i="3"/>
  <c r="W21" i="3"/>
  <c r="Y21" i="3"/>
  <c r="AA21" i="3"/>
  <c r="AC21" i="3"/>
  <c r="AE21" i="3"/>
  <c r="W26" i="3"/>
  <c r="Y26" i="3"/>
  <c r="AA26" i="3"/>
  <c r="AC26" i="3"/>
  <c r="AE26" i="3"/>
  <c r="W28" i="3"/>
  <c r="Y28" i="3"/>
  <c r="W30" i="3"/>
  <c r="Y30" i="3"/>
  <c r="AA30" i="3"/>
  <c r="AC30" i="3"/>
  <c r="AE30" i="3"/>
  <c r="W31" i="3"/>
  <c r="Y31" i="3"/>
  <c r="AA31" i="3"/>
  <c r="AC31" i="3"/>
  <c r="AE31" i="3"/>
  <c r="AA32" i="3"/>
  <c r="W38" i="3"/>
  <c r="Y38" i="3"/>
  <c r="AA38" i="3"/>
  <c r="AC38" i="3"/>
  <c r="AE38" i="3"/>
  <c r="AD7" i="3"/>
  <c r="X14" i="3"/>
  <c r="Z14" i="3"/>
  <c r="AB14" i="3"/>
  <c r="AD14" i="3"/>
  <c r="AF14" i="3"/>
  <c r="X16" i="3"/>
  <c r="Z16" i="3"/>
  <c r="AB16" i="3"/>
  <c r="AD16" i="3"/>
  <c r="AF16" i="3"/>
  <c r="X19" i="3"/>
  <c r="Z19" i="3"/>
  <c r="AB19" i="3"/>
  <c r="AD19" i="3"/>
  <c r="X21" i="3"/>
  <c r="Z21" i="3"/>
  <c r="AB21" i="3"/>
  <c r="AD21" i="3"/>
  <c r="X26" i="3"/>
  <c r="Z26" i="3"/>
  <c r="AB26" i="3"/>
  <c r="AD26" i="3"/>
  <c r="AF26" i="3"/>
  <c r="X28" i="3"/>
  <c r="Z28" i="3"/>
  <c r="X30" i="3"/>
  <c r="Z30" i="3"/>
  <c r="AB30" i="3"/>
  <c r="AD30" i="3"/>
  <c r="AF30" i="3"/>
  <c r="X31" i="3"/>
  <c r="Z31" i="3"/>
  <c r="AB31" i="3"/>
  <c r="AD31" i="3"/>
  <c r="X38" i="3"/>
  <c r="Z38" i="3"/>
  <c r="AB38" i="3"/>
  <c r="AD38" i="3"/>
  <c r="AF38" i="3"/>
</calcChain>
</file>

<file path=xl/sharedStrings.xml><?xml version="1.0" encoding="utf-8"?>
<sst xmlns="http://schemas.openxmlformats.org/spreadsheetml/2006/main" count="60" uniqueCount="49">
  <si>
    <t>Fuente: INEGI. Estadística Mensual de la Industria Minerometalúrgica.</t>
  </si>
  <si>
    <t>Coahuila de Zaragoza</t>
  </si>
  <si>
    <t>Chihuahua</t>
  </si>
  <si>
    <t>Durango</t>
  </si>
  <si>
    <t>Guanajuato</t>
  </si>
  <si>
    <t>Guerrero</t>
  </si>
  <si>
    <t>Hidalgo</t>
  </si>
  <si>
    <t>Jalisco</t>
  </si>
  <si>
    <t>México</t>
  </si>
  <si>
    <t>Michoacán de Ocampo</t>
  </si>
  <si>
    <t>Nayarit</t>
  </si>
  <si>
    <t>Oaxaca</t>
  </si>
  <si>
    <t>Sinaloa</t>
  </si>
  <si>
    <t>Sonora</t>
  </si>
  <si>
    <t>Zacatecas</t>
  </si>
  <si>
    <t>Entidad Federativa</t>
  </si>
  <si>
    <t>2015/2016</t>
  </si>
  <si>
    <t>2016/2017</t>
  </si>
  <si>
    <t>San Luis Potosí</t>
  </si>
  <si>
    <t>2017/2018</t>
  </si>
  <si>
    <t>2018/2019</t>
  </si>
  <si>
    <t>2019/2020</t>
  </si>
  <si>
    <t>2020/2021</t>
  </si>
  <si>
    <t>2021/2022</t>
  </si>
  <si>
    <t>2022/2023</t>
  </si>
  <si>
    <t>2023/2024</t>
  </si>
  <si>
    <t xml:space="preserve"> </t>
  </si>
  <si>
    <t>Lugar nacional</t>
  </si>
  <si>
    <t>2024/2025</t>
  </si>
  <si>
    <t xml:space="preserve">Total nacional </t>
  </si>
  <si>
    <t>Aguascalientes</t>
  </si>
  <si>
    <t>Baja California</t>
  </si>
  <si>
    <t>Baja California Sur</t>
  </si>
  <si>
    <t>Campeche</t>
  </si>
  <si>
    <t>Colima</t>
  </si>
  <si>
    <t>Chiapas</t>
  </si>
  <si>
    <t>Ciudad de México</t>
  </si>
  <si>
    <t>Morelos</t>
  </si>
  <si>
    <t>Nuevo León</t>
  </si>
  <si>
    <t>Puebla</t>
  </si>
  <si>
    <t>Querétaro</t>
  </si>
  <si>
    <t>Quintana Roo</t>
  </si>
  <si>
    <t>Tabasco</t>
  </si>
  <si>
    <t>Tamaulipas</t>
  </si>
  <si>
    <t>Tlaxcala</t>
  </si>
  <si>
    <t>Veracruz de Ignacio de la Llave</t>
  </si>
  <si>
    <t>Yucatán</t>
  </si>
  <si>
    <t>Variación porcentual anual del volumen de producción de cobre</t>
  </si>
  <si>
    <t>Volumen de producción de cobre (Toneladas)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</si>
</sst>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_(* #,##0.0_);_(* \(#,##0.0\);_(* &quot;-&quot;??_);_(@_)"/>
    <numFmt numFmtId="165" formatCode="0.0%"/>
    <numFmt numFmtId="166" formatCode="_(* #,##0_);_(* \(#,##0\);_(* &quot;-&quot;??_);_(@_)"/>
  </numFmts>
  <fonts count="7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color theme="0"/>
      <name val="Arial"/>
      <family val="2"/>
    </font>
    <font>
      <b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47948F"/>
        <bgColor indexed="64"/>
      </patternFill>
    </fill>
    <fill>
      <patternFill patternType="solid">
        <fgColor rgb="FFE3E0DC"/>
        <bgColor indexed="64"/>
      </patternFill>
    </fill>
  </fills>
  <borders count="7">
    <border>
      <left/>
      <right/>
      <top/>
      <bottom/>
      <diagonal/>
    </border>
    <border>
      <left style="thin">
        <color rgb="FFE3E0DC"/>
      </left>
      <right style="thin">
        <color rgb="FFE3E0DC"/>
      </right>
      <top style="thin">
        <color rgb="FFE3E0DC"/>
      </top>
      <bottom style="thin">
        <color rgb="FFE3E0DC"/>
      </bottom>
      <diagonal/>
    </border>
    <border>
      <left/>
      <right/>
      <top style="thin">
        <color rgb="FFE3E0DC"/>
      </top>
      <bottom style="thin">
        <color rgb="FFE3E0DC"/>
      </bottom>
      <diagonal/>
    </border>
    <border>
      <left style="thin">
        <color rgb="FFE3E0DC"/>
      </left>
      <right/>
      <top/>
      <bottom style="thin">
        <color rgb="FFE3E0DC"/>
      </bottom>
      <diagonal/>
    </border>
    <border>
      <left/>
      <right/>
      <top/>
      <bottom style="thin">
        <color rgb="FFE3E0DC"/>
      </bottom>
      <diagonal/>
    </border>
    <border>
      <left/>
      <right style="thin">
        <color rgb="FFE3E0DC"/>
      </right>
      <top/>
      <bottom style="thin">
        <color rgb="FFE3E0DC"/>
      </bottom>
      <diagonal/>
    </border>
    <border>
      <left style="thin">
        <color theme="0"/>
      </left>
      <right/>
      <top style="thin">
        <color rgb="FFE3E0DC"/>
      </top>
      <bottom style="thin">
        <color rgb="FFE3E0DC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25">
    <xf numFmtId="0" fontId="0" fillId="0" borderId="0" xfId="0"/>
    <xf numFmtId="0" fontId="6" fillId="4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5" fillId="3" borderId="2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164" fontId="6" fillId="2" borderId="0" xfId="2" applyNumberFormat="1" applyFont="1" applyFill="1" applyAlignment="1">
      <alignment vertical="center"/>
    </xf>
    <xf numFmtId="165" fontId="6" fillId="2" borderId="0" xfId="1" applyNumberFormat="1" applyFont="1" applyFill="1" applyAlignment="1">
      <alignment vertical="center"/>
    </xf>
    <xf numFmtId="43" fontId="4" fillId="2" borderId="0" xfId="2" applyFont="1" applyFill="1" applyAlignment="1">
      <alignment vertical="center"/>
    </xf>
    <xf numFmtId="164" fontId="4" fillId="2" borderId="0" xfId="2" applyNumberFormat="1" applyFont="1" applyFill="1" applyAlignment="1">
      <alignment vertical="center"/>
    </xf>
    <xf numFmtId="165" fontId="4" fillId="2" borderId="0" xfId="1" applyNumberFormat="1" applyFont="1" applyFill="1" applyAlignment="1">
      <alignment vertical="center"/>
    </xf>
    <xf numFmtId="0" fontId="6" fillId="4" borderId="0" xfId="2" applyNumberFormat="1" applyFont="1" applyFill="1" applyAlignment="1">
      <alignment vertical="center"/>
    </xf>
    <xf numFmtId="165" fontId="6" fillId="4" borderId="0" xfId="1" applyNumberFormat="1" applyFont="1" applyFill="1" applyAlignment="1">
      <alignment vertical="center"/>
    </xf>
    <xf numFmtId="0" fontId="6" fillId="2" borderId="0" xfId="2" applyNumberFormat="1" applyFont="1" applyFill="1" applyAlignment="1">
      <alignment vertical="center"/>
    </xf>
    <xf numFmtId="0" fontId="4" fillId="2" borderId="0" xfId="2" applyNumberFormat="1" applyFont="1" applyFill="1" applyAlignment="1">
      <alignment vertical="center"/>
    </xf>
    <xf numFmtId="0" fontId="4" fillId="2" borderId="0" xfId="2" applyNumberFormat="1" applyFont="1" applyFill="1" applyAlignment="1">
      <alignment horizontal="left" vertical="center" wrapText="1"/>
    </xf>
    <xf numFmtId="166" fontId="4" fillId="2" borderId="0" xfId="2" applyNumberFormat="1" applyFont="1" applyFill="1" applyAlignment="1">
      <alignment vertical="center"/>
    </xf>
    <xf numFmtId="166" fontId="4" fillId="2" borderId="0" xfId="2" applyNumberFormat="1" applyFont="1" applyFill="1" applyAlignment="1">
      <alignment horizontal="right" vertical="center"/>
    </xf>
    <xf numFmtId="166" fontId="6" fillId="4" borderId="0" xfId="2" applyNumberFormat="1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</cellXfs>
  <cellStyles count="3">
    <cellStyle name="Millares" xfId="2" builtinId="3"/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E3E0DC"/>
      <color rgb="FF47948F"/>
      <color rgb="FF99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123825</xdr:rowOff>
    </xdr:from>
    <xdr:to>
      <xdr:col>1</xdr:col>
      <xdr:colOff>675987</xdr:colOff>
      <xdr:row>0</xdr:row>
      <xdr:rowOff>419025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123825"/>
          <a:ext cx="2133312" cy="295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40"/>
  <sheetViews>
    <sheetView tabSelected="1" workbookViewId="0">
      <pane xSplit="1" topLeftCell="B1" activePane="topRight" state="frozen"/>
      <selection pane="topRight" activeCell="AF9" sqref="AF9"/>
    </sheetView>
  </sheetViews>
  <sheetFormatPr baseColWidth="10" defaultRowHeight="14.1" customHeight="1" x14ac:dyDescent="0.2"/>
  <cols>
    <col min="1" max="1" width="22.7109375" style="2" customWidth="1"/>
    <col min="2" max="56" width="10.7109375" style="2" customWidth="1"/>
    <col min="57" max="16384" width="11.42578125" style="2"/>
  </cols>
  <sheetData>
    <row r="1" spans="1:49" ht="39.950000000000003" customHeight="1" x14ac:dyDescent="0.2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  <c r="AU1" s="19"/>
      <c r="AV1" s="19"/>
      <c r="AW1" s="19"/>
    </row>
    <row r="2" spans="1:49" ht="14.1" customHeight="1" x14ac:dyDescent="0.2">
      <c r="A2" s="20" t="s">
        <v>47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</row>
    <row r="3" spans="1:49" ht="14.1" customHeight="1" x14ac:dyDescent="0.2">
      <c r="B3" s="2" t="s">
        <v>26</v>
      </c>
    </row>
    <row r="4" spans="1:49" s="4" customFormat="1" ht="14.1" customHeight="1" x14ac:dyDescent="0.2">
      <c r="A4" s="21" t="s">
        <v>15</v>
      </c>
      <c r="B4" s="22" t="s">
        <v>48</v>
      </c>
      <c r="C4" s="22"/>
      <c r="D4" s="22"/>
      <c r="E4" s="22"/>
      <c r="F4" s="22"/>
      <c r="G4" s="22"/>
      <c r="H4" s="22"/>
      <c r="I4" s="22"/>
      <c r="J4" s="22"/>
      <c r="K4" s="22"/>
      <c r="L4" s="23"/>
      <c r="M4" s="24" t="s">
        <v>47</v>
      </c>
      <c r="N4" s="22"/>
      <c r="O4" s="22"/>
      <c r="P4" s="22"/>
      <c r="Q4" s="22"/>
      <c r="R4" s="22"/>
      <c r="S4" s="22"/>
      <c r="T4" s="22"/>
      <c r="U4" s="22"/>
      <c r="V4" s="22"/>
      <c r="W4" s="22" t="s">
        <v>27</v>
      </c>
      <c r="X4" s="22"/>
      <c r="Y4" s="22"/>
      <c r="Z4" s="22"/>
      <c r="AA4" s="22"/>
      <c r="AB4" s="22"/>
      <c r="AC4" s="22"/>
      <c r="AD4" s="22"/>
      <c r="AE4" s="22"/>
      <c r="AF4" s="22"/>
    </row>
    <row r="5" spans="1:49" s="4" customFormat="1" ht="14.1" customHeight="1" x14ac:dyDescent="0.2">
      <c r="A5" s="21"/>
      <c r="B5" s="3">
        <v>2015</v>
      </c>
      <c r="C5" s="3">
        <v>2016</v>
      </c>
      <c r="D5" s="3">
        <v>2017</v>
      </c>
      <c r="E5" s="3">
        <v>2018</v>
      </c>
      <c r="F5" s="3">
        <v>2019</v>
      </c>
      <c r="G5" s="3">
        <v>2020</v>
      </c>
      <c r="H5" s="3">
        <v>2021</v>
      </c>
      <c r="I5" s="3">
        <v>2022</v>
      </c>
      <c r="J5" s="3">
        <v>2023</v>
      </c>
      <c r="K5" s="3">
        <v>2024</v>
      </c>
      <c r="L5" s="3">
        <v>2025</v>
      </c>
      <c r="M5" s="5" t="s">
        <v>16</v>
      </c>
      <c r="N5" s="3" t="s">
        <v>17</v>
      </c>
      <c r="O5" s="3" t="s">
        <v>19</v>
      </c>
      <c r="P5" s="3" t="s">
        <v>20</v>
      </c>
      <c r="Q5" s="3" t="s">
        <v>21</v>
      </c>
      <c r="R5" s="3" t="s">
        <v>22</v>
      </c>
      <c r="S5" s="3" t="s">
        <v>23</v>
      </c>
      <c r="T5" s="3" t="s">
        <v>24</v>
      </c>
      <c r="U5" s="3" t="s">
        <v>25</v>
      </c>
      <c r="V5" s="3" t="s">
        <v>28</v>
      </c>
      <c r="W5" s="5" t="s">
        <v>16</v>
      </c>
      <c r="X5" s="3" t="s">
        <v>17</v>
      </c>
      <c r="Y5" s="3" t="s">
        <v>19</v>
      </c>
      <c r="Z5" s="3" t="s">
        <v>20</v>
      </c>
      <c r="AA5" s="3" t="s">
        <v>21</v>
      </c>
      <c r="AB5" s="3" t="s">
        <v>22</v>
      </c>
      <c r="AC5" s="3" t="s">
        <v>23</v>
      </c>
      <c r="AD5" s="3" t="s">
        <v>24</v>
      </c>
      <c r="AE5" s="3" t="s">
        <v>25</v>
      </c>
      <c r="AF5" s="3" t="s">
        <v>28</v>
      </c>
    </row>
    <row r="6" spans="1:49" ht="14.1" customHeight="1" x14ac:dyDescent="0.2">
      <c r="A6" s="13" t="s">
        <v>29</v>
      </c>
      <c r="B6" s="6">
        <v>607926</v>
      </c>
      <c r="C6" s="6">
        <v>766760</v>
      </c>
      <c r="D6" s="6">
        <v>742246</v>
      </c>
      <c r="E6" s="6">
        <v>751005</v>
      </c>
      <c r="F6" s="6">
        <v>768542</v>
      </c>
      <c r="G6" s="6">
        <v>732863</v>
      </c>
      <c r="H6" s="6">
        <v>734137</v>
      </c>
      <c r="I6" s="6">
        <v>753885</v>
      </c>
      <c r="J6" s="6">
        <v>699118</v>
      </c>
      <c r="K6" s="6">
        <v>717332</v>
      </c>
      <c r="L6" s="6">
        <v>691373</v>
      </c>
      <c r="M6" s="7">
        <f t="shared" ref="M6:V21" si="0">((C6/B6)-1)</f>
        <v>0.26127193112319591</v>
      </c>
      <c r="N6" s="7">
        <f t="shared" si="0"/>
        <v>-3.1970890500286897E-2</v>
      </c>
      <c r="O6" s="7">
        <f t="shared" si="0"/>
        <v>1.1800669858780033E-2</v>
      </c>
      <c r="P6" s="7">
        <f t="shared" si="0"/>
        <v>2.335137582306368E-2</v>
      </c>
      <c r="Q6" s="7">
        <f t="shared" si="0"/>
        <v>-4.6424268289826709E-2</v>
      </c>
      <c r="R6" s="7">
        <f t="shared" si="0"/>
        <v>1.7383876659076147E-3</v>
      </c>
      <c r="S6" s="7">
        <f t="shared" si="0"/>
        <v>2.6899611380437172E-2</v>
      </c>
      <c r="T6" s="7">
        <f t="shared" si="0"/>
        <v>-7.2646358529483979E-2</v>
      </c>
      <c r="U6" s="7">
        <f t="shared" si="0"/>
        <v>2.6052826561467457E-2</v>
      </c>
      <c r="V6" s="7">
        <f t="shared" si="0"/>
        <v>-3.6188264290454075E-2</v>
      </c>
    </row>
    <row r="7" spans="1:49" ht="14.1" customHeight="1" x14ac:dyDescent="0.2">
      <c r="A7" s="14" t="s">
        <v>30</v>
      </c>
      <c r="B7" s="16">
        <v>1245</v>
      </c>
      <c r="C7" s="16">
        <v>1096</v>
      </c>
      <c r="D7" s="16">
        <v>1112</v>
      </c>
      <c r="E7" s="16">
        <v>1003</v>
      </c>
      <c r="F7" s="16">
        <v>763</v>
      </c>
      <c r="G7" s="16">
        <v>434</v>
      </c>
      <c r="H7" s="16">
        <v>1189</v>
      </c>
      <c r="I7" s="16">
        <v>483</v>
      </c>
      <c r="J7" s="16">
        <v>367</v>
      </c>
      <c r="K7" s="16">
        <v>150</v>
      </c>
      <c r="L7" s="16">
        <v>141</v>
      </c>
      <c r="M7" s="10">
        <f t="shared" si="0"/>
        <v>-0.11967871485943771</v>
      </c>
      <c r="N7" s="10">
        <f t="shared" si="0"/>
        <v>1.4598540145985384E-2</v>
      </c>
      <c r="O7" s="10">
        <f t="shared" si="0"/>
        <v>-9.8021582733812895E-2</v>
      </c>
      <c r="P7" s="10">
        <f t="shared" si="0"/>
        <v>-0.23928215353938187</v>
      </c>
      <c r="Q7" s="10">
        <f t="shared" si="0"/>
        <v>-0.43119266055045868</v>
      </c>
      <c r="R7" s="10">
        <f t="shared" si="0"/>
        <v>1.7396313364055298</v>
      </c>
      <c r="S7" s="10">
        <f t="shared" si="0"/>
        <v>-0.59377628259041204</v>
      </c>
      <c r="T7" s="10">
        <f t="shared" si="0"/>
        <v>-0.24016563146997927</v>
      </c>
      <c r="U7" s="10">
        <f t="shared" si="0"/>
        <v>-0.59128065395095364</v>
      </c>
      <c r="V7" s="10">
        <f t="shared" si="0"/>
        <v>-6.0000000000000053E-2</v>
      </c>
      <c r="W7" s="2">
        <f>_xlfn.RANK.EQ(M7,M$7:M$38,0)</f>
        <v>11</v>
      </c>
      <c r="X7" s="2">
        <f t="shared" ref="X7:AF38" si="1">_xlfn.RANK.EQ(N7,N$7:N$38,0)</f>
        <v>9</v>
      </c>
      <c r="Y7" s="2">
        <f t="shared" si="1"/>
        <v>11</v>
      </c>
      <c r="Z7" s="2">
        <f t="shared" si="1"/>
        <v>11</v>
      </c>
      <c r="AA7" s="2">
        <f t="shared" si="1"/>
        <v>10</v>
      </c>
      <c r="AB7" s="2">
        <f t="shared" si="1"/>
        <v>1</v>
      </c>
      <c r="AC7" s="2">
        <f t="shared" si="1"/>
        <v>12</v>
      </c>
      <c r="AD7" s="2">
        <f t="shared" si="1"/>
        <v>8</v>
      </c>
      <c r="AE7" s="2">
        <f t="shared" si="1"/>
        <v>9</v>
      </c>
      <c r="AF7" s="2">
        <f t="shared" si="1"/>
        <v>7</v>
      </c>
    </row>
    <row r="8" spans="1:49" ht="14.1" customHeight="1" x14ac:dyDescent="0.2">
      <c r="A8" s="14" t="s">
        <v>31</v>
      </c>
      <c r="B8" s="16">
        <v>0</v>
      </c>
      <c r="C8" s="16">
        <v>0</v>
      </c>
      <c r="D8" s="16">
        <v>0</v>
      </c>
      <c r="E8" s="16">
        <v>0</v>
      </c>
      <c r="F8" s="16">
        <v>0</v>
      </c>
      <c r="G8" s="16">
        <v>0</v>
      </c>
      <c r="H8" s="16">
        <v>0</v>
      </c>
      <c r="I8" s="16">
        <v>0</v>
      </c>
      <c r="J8" s="16">
        <v>0</v>
      </c>
      <c r="K8" s="16">
        <v>0</v>
      </c>
      <c r="L8" s="16">
        <v>0</v>
      </c>
      <c r="M8" s="10"/>
      <c r="N8" s="10"/>
      <c r="O8" s="10"/>
      <c r="P8" s="10"/>
      <c r="Q8" s="10"/>
      <c r="R8" s="10"/>
      <c r="S8" s="10"/>
      <c r="T8" s="10"/>
      <c r="U8" s="10"/>
      <c r="V8" s="8"/>
    </row>
    <row r="9" spans="1:49" ht="14.1" customHeight="1" x14ac:dyDescent="0.2">
      <c r="A9" s="14" t="s">
        <v>32</v>
      </c>
      <c r="B9" s="16">
        <v>467</v>
      </c>
      <c r="C9" s="16">
        <v>9387</v>
      </c>
      <c r="D9" s="16">
        <v>17391</v>
      </c>
      <c r="E9" s="16">
        <v>19440</v>
      </c>
      <c r="F9" s="16">
        <v>13643</v>
      </c>
      <c r="G9" s="16">
        <v>17086</v>
      </c>
      <c r="H9" s="16">
        <v>10440</v>
      </c>
      <c r="I9" s="16">
        <v>13588</v>
      </c>
      <c r="J9" s="16">
        <v>13880</v>
      </c>
      <c r="K9" s="16">
        <v>13436</v>
      </c>
      <c r="L9" s="16">
        <v>7237</v>
      </c>
      <c r="M9" s="10">
        <f t="shared" ref="M9" si="2">((C9/B9)-1)</f>
        <v>19.100642398286936</v>
      </c>
      <c r="N9" s="10">
        <f t="shared" ref="N9" si="3">((D9/C9)-1)</f>
        <v>0.85266858421220837</v>
      </c>
      <c r="O9" s="10">
        <f t="shared" ref="O9" si="4">((E9/D9)-1)</f>
        <v>0.11781956184233233</v>
      </c>
      <c r="P9" s="10">
        <f t="shared" ref="P9" si="5">((F9/E9)-1)</f>
        <v>-0.29819958847736627</v>
      </c>
      <c r="Q9" s="10">
        <f t="shared" ref="Q9" si="6">((G9/F9)-1)</f>
        <v>0.25236384959319791</v>
      </c>
      <c r="R9" s="10">
        <f t="shared" ref="R9" si="7">((H9/G9)-1)</f>
        <v>-0.38897342853798433</v>
      </c>
      <c r="S9" s="10">
        <f t="shared" ref="S9" si="8">((I9/H9)-1)</f>
        <v>0.30153256704980835</v>
      </c>
      <c r="T9" s="10">
        <f t="shared" ref="T9" si="9">((J9/I9)-1)</f>
        <v>2.1489549602590419E-2</v>
      </c>
      <c r="U9" s="10">
        <f t="shared" ref="U9" si="10">((K9/J9)-1)</f>
        <v>-3.1988472622478392E-2</v>
      </c>
      <c r="V9" s="10">
        <f t="shared" ref="V9" si="11">((L9/K9)-1)</f>
        <v>-0.46137243227150937</v>
      </c>
      <c r="W9" s="2">
        <f>_xlfn.RANK.EQ(M9,M$7:M$38,0)</f>
        <v>1</v>
      </c>
      <c r="X9" s="2">
        <f t="shared" ref="X9" si="12">_xlfn.RANK.EQ(N9,N$7:N$38,0)</f>
        <v>1</v>
      </c>
      <c r="Y9" s="2">
        <f t="shared" ref="Y9" si="13">_xlfn.RANK.EQ(O9,O$7:O$38,0)</f>
        <v>7</v>
      </c>
      <c r="Z9" s="2">
        <f t="shared" ref="Z9" si="14">_xlfn.RANK.EQ(P9,P$7:P$38,0)</f>
        <v>12</v>
      </c>
      <c r="AA9" s="2">
        <f t="shared" ref="AA9" si="15">_xlfn.RANK.EQ(Q9,Q$7:Q$38,0)</f>
        <v>2</v>
      </c>
      <c r="AB9" s="2">
        <f t="shared" ref="AB9" si="16">_xlfn.RANK.EQ(R9,R$7:R$38,0)</f>
        <v>12</v>
      </c>
      <c r="AC9" s="2">
        <f t="shared" ref="AC9" si="17">_xlfn.RANK.EQ(S9,S$7:S$38,0)</f>
        <v>2</v>
      </c>
      <c r="AD9" s="2">
        <f t="shared" ref="AD9" si="18">_xlfn.RANK.EQ(T9,T$7:T$38,0)</f>
        <v>3</v>
      </c>
      <c r="AE9" s="2">
        <f t="shared" ref="AE9" si="19">_xlfn.RANK.EQ(U9,U$7:U$38,0)</f>
        <v>6</v>
      </c>
      <c r="AF9" s="2">
        <f t="shared" ref="AF9" si="20">_xlfn.RANK.EQ(V9,V$7:V$38,0)</f>
        <v>9</v>
      </c>
    </row>
    <row r="10" spans="1:49" ht="14.1" customHeight="1" x14ac:dyDescent="0.2">
      <c r="A10" s="14" t="s">
        <v>33</v>
      </c>
      <c r="B10" s="16">
        <v>0</v>
      </c>
      <c r="C10" s="16">
        <v>0</v>
      </c>
      <c r="D10" s="16">
        <v>0</v>
      </c>
      <c r="E10" s="16">
        <v>0</v>
      </c>
      <c r="F10" s="16">
        <v>0</v>
      </c>
      <c r="G10" s="16">
        <v>0</v>
      </c>
      <c r="H10" s="16">
        <v>0</v>
      </c>
      <c r="I10" s="16">
        <v>0</v>
      </c>
      <c r="J10" s="16">
        <v>0</v>
      </c>
      <c r="K10" s="16">
        <v>0</v>
      </c>
      <c r="L10" s="16">
        <v>0</v>
      </c>
      <c r="M10" s="8"/>
      <c r="N10" s="8"/>
      <c r="O10" s="8"/>
      <c r="P10" s="8"/>
      <c r="Q10" s="8"/>
      <c r="R10" s="8"/>
      <c r="S10" s="8"/>
      <c r="T10" s="8"/>
      <c r="U10" s="8"/>
      <c r="V10" s="8"/>
    </row>
    <row r="11" spans="1:49" s="4" customFormat="1" ht="14.1" customHeight="1" x14ac:dyDescent="0.2">
      <c r="A11" s="15" t="s">
        <v>1</v>
      </c>
      <c r="B11" s="17">
        <v>0</v>
      </c>
      <c r="C11" s="17">
        <v>0</v>
      </c>
      <c r="D11" s="17">
        <v>0</v>
      </c>
      <c r="E11" s="17">
        <v>0</v>
      </c>
      <c r="F11" s="17">
        <v>0</v>
      </c>
      <c r="G11" s="17">
        <v>0</v>
      </c>
      <c r="H11" s="17">
        <v>0</v>
      </c>
      <c r="I11" s="17">
        <v>0</v>
      </c>
      <c r="J11" s="17">
        <v>0</v>
      </c>
      <c r="K11" s="17">
        <v>0</v>
      </c>
      <c r="L11" s="17">
        <v>0</v>
      </c>
      <c r="M11" s="10"/>
      <c r="N11" s="8"/>
      <c r="O11" s="8"/>
      <c r="P11" s="8"/>
      <c r="Q11" s="10"/>
      <c r="R11" s="10"/>
      <c r="S11" s="10"/>
      <c r="T11" s="10"/>
      <c r="U11" s="8"/>
      <c r="V11" s="8"/>
      <c r="W11" s="2"/>
      <c r="X11" s="2"/>
      <c r="Y11" s="2"/>
      <c r="Z11" s="2"/>
      <c r="AA11" s="2"/>
      <c r="AB11" s="2"/>
      <c r="AC11" s="2"/>
      <c r="AD11" s="2"/>
      <c r="AE11" s="2"/>
      <c r="AF11" s="2"/>
    </row>
    <row r="12" spans="1:49" ht="14.1" customHeight="1" x14ac:dyDescent="0.2">
      <c r="A12" s="14" t="s">
        <v>34</v>
      </c>
      <c r="B12" s="16">
        <v>0</v>
      </c>
      <c r="C12" s="16">
        <v>0</v>
      </c>
      <c r="D12" s="16">
        <v>0</v>
      </c>
      <c r="E12" s="16">
        <v>0</v>
      </c>
      <c r="F12" s="16">
        <v>0</v>
      </c>
      <c r="G12" s="16">
        <v>0</v>
      </c>
      <c r="H12" s="16">
        <v>0</v>
      </c>
      <c r="I12" s="16">
        <v>0</v>
      </c>
      <c r="J12" s="16">
        <v>0</v>
      </c>
      <c r="K12" s="16">
        <v>0</v>
      </c>
      <c r="L12" s="16">
        <v>0</v>
      </c>
      <c r="M12" s="8"/>
      <c r="N12" s="8"/>
      <c r="O12" s="8"/>
      <c r="P12" s="8"/>
      <c r="Q12" s="8"/>
      <c r="R12" s="8"/>
      <c r="S12" s="8"/>
      <c r="T12" s="8"/>
      <c r="U12" s="8"/>
      <c r="V12" s="8"/>
    </row>
    <row r="13" spans="1:49" ht="14.1" customHeight="1" x14ac:dyDescent="0.2">
      <c r="A13" s="14" t="s">
        <v>35</v>
      </c>
      <c r="B13" s="16">
        <v>0</v>
      </c>
      <c r="C13" s="16">
        <v>0</v>
      </c>
      <c r="D13" s="16">
        <v>0</v>
      </c>
      <c r="E13" s="16">
        <v>0</v>
      </c>
      <c r="F13" s="16">
        <v>0</v>
      </c>
      <c r="G13" s="16">
        <v>0</v>
      </c>
      <c r="H13" s="16">
        <v>0</v>
      </c>
      <c r="I13" s="16">
        <v>0</v>
      </c>
      <c r="J13" s="16">
        <v>0</v>
      </c>
      <c r="K13" s="16">
        <v>0</v>
      </c>
      <c r="L13" s="16">
        <v>0</v>
      </c>
      <c r="M13" s="8"/>
      <c r="N13" s="8"/>
      <c r="O13" s="8"/>
      <c r="P13" s="8"/>
      <c r="Q13" s="8"/>
      <c r="R13" s="8"/>
      <c r="S13" s="8"/>
      <c r="T13" s="8"/>
      <c r="U13" s="8"/>
      <c r="V13" s="8"/>
    </row>
    <row r="14" spans="1:49" ht="14.1" customHeight="1" x14ac:dyDescent="0.2">
      <c r="A14" s="14" t="s">
        <v>2</v>
      </c>
      <c r="B14" s="16">
        <v>19493</v>
      </c>
      <c r="C14" s="16">
        <v>17030</v>
      </c>
      <c r="D14" s="16">
        <v>10075</v>
      </c>
      <c r="E14" s="16">
        <v>15335</v>
      </c>
      <c r="F14" s="16">
        <v>16890</v>
      </c>
      <c r="G14" s="16">
        <v>19045</v>
      </c>
      <c r="H14" s="16">
        <v>21079</v>
      </c>
      <c r="I14" s="16">
        <v>21514</v>
      </c>
      <c r="J14" s="16">
        <v>14960</v>
      </c>
      <c r="K14" s="16">
        <v>15459</v>
      </c>
      <c r="L14" s="16">
        <v>15504</v>
      </c>
      <c r="M14" s="10">
        <f t="shared" si="0"/>
        <v>-0.1263530498127533</v>
      </c>
      <c r="N14" s="10">
        <f t="shared" si="0"/>
        <v>-0.40839694656488545</v>
      </c>
      <c r="O14" s="10">
        <f t="shared" si="0"/>
        <v>0.52208436724565765</v>
      </c>
      <c r="P14" s="10">
        <f t="shared" si="0"/>
        <v>0.10140202151940003</v>
      </c>
      <c r="Q14" s="10">
        <f t="shared" si="0"/>
        <v>0.12759029011249257</v>
      </c>
      <c r="R14" s="10">
        <f t="shared" si="0"/>
        <v>0.10679968495668146</v>
      </c>
      <c r="S14" s="10">
        <f t="shared" si="0"/>
        <v>2.0636652592627813E-2</v>
      </c>
      <c r="T14" s="10">
        <f t="shared" si="0"/>
        <v>-0.3046388398252301</v>
      </c>
      <c r="U14" s="10">
        <f t="shared" si="0"/>
        <v>3.3355614973262115E-2</v>
      </c>
      <c r="V14" s="10">
        <f t="shared" si="0"/>
        <v>2.9109256743644618E-3</v>
      </c>
      <c r="W14" s="2">
        <f t="shared" ref="W14:W38" si="21">_xlfn.RANK.EQ(M14,M$7:M$38,0)</f>
        <v>12</v>
      </c>
      <c r="X14" s="2">
        <f t="shared" si="1"/>
        <v>11</v>
      </c>
      <c r="Y14" s="2">
        <f t="shared" si="1"/>
        <v>3</v>
      </c>
      <c r="Z14" s="2">
        <f t="shared" si="1"/>
        <v>3</v>
      </c>
      <c r="AA14" s="2">
        <f t="shared" si="1"/>
        <v>3</v>
      </c>
      <c r="AB14" s="2">
        <f t="shared" si="1"/>
        <v>5</v>
      </c>
      <c r="AC14" s="2">
        <f t="shared" si="1"/>
        <v>4</v>
      </c>
      <c r="AD14" s="2">
        <f t="shared" si="1"/>
        <v>9</v>
      </c>
      <c r="AE14" s="2">
        <f t="shared" si="1"/>
        <v>3</v>
      </c>
      <c r="AF14" s="2">
        <f t="shared" si="1"/>
        <v>3</v>
      </c>
    </row>
    <row r="15" spans="1:49" ht="14.1" customHeight="1" x14ac:dyDescent="0.2">
      <c r="A15" s="14" t="s">
        <v>36</v>
      </c>
      <c r="B15" s="16">
        <v>0</v>
      </c>
      <c r="C15" s="16">
        <v>0</v>
      </c>
      <c r="D15" s="16">
        <v>0</v>
      </c>
      <c r="E15" s="16">
        <v>0</v>
      </c>
      <c r="F15" s="16">
        <v>0</v>
      </c>
      <c r="G15" s="16">
        <v>0</v>
      </c>
      <c r="H15" s="16">
        <v>0</v>
      </c>
      <c r="I15" s="16">
        <v>0</v>
      </c>
      <c r="J15" s="16">
        <v>0</v>
      </c>
      <c r="K15" s="16">
        <v>0</v>
      </c>
      <c r="L15" s="16">
        <v>0</v>
      </c>
      <c r="M15" s="8"/>
      <c r="N15" s="8"/>
      <c r="O15" s="8"/>
      <c r="P15" s="8"/>
      <c r="Q15" s="8"/>
      <c r="R15" s="8"/>
      <c r="S15" s="8"/>
      <c r="T15" s="8"/>
      <c r="U15" s="8"/>
      <c r="V15" s="8"/>
    </row>
    <row r="16" spans="1:49" ht="14.1" customHeight="1" x14ac:dyDescent="0.2">
      <c r="A16" s="14" t="s">
        <v>3</v>
      </c>
      <c r="B16" s="16">
        <v>3911</v>
      </c>
      <c r="C16" s="16">
        <v>5049</v>
      </c>
      <c r="D16" s="16">
        <v>5225</v>
      </c>
      <c r="E16" s="16">
        <v>5881</v>
      </c>
      <c r="F16" s="16">
        <v>5129</v>
      </c>
      <c r="G16" s="16">
        <v>4877</v>
      </c>
      <c r="H16" s="16">
        <v>4825</v>
      </c>
      <c r="I16" s="16">
        <v>4813</v>
      </c>
      <c r="J16" s="16">
        <v>6994</v>
      </c>
      <c r="K16" s="16">
        <v>11013</v>
      </c>
      <c r="L16" s="16">
        <v>11002</v>
      </c>
      <c r="M16" s="10">
        <f t="shared" si="0"/>
        <v>0.2909741754027102</v>
      </c>
      <c r="N16" s="10">
        <f t="shared" si="0"/>
        <v>3.4858387799564294E-2</v>
      </c>
      <c r="O16" s="10">
        <f t="shared" si="0"/>
        <v>0.12555023923444986</v>
      </c>
      <c r="P16" s="10">
        <f t="shared" si="0"/>
        <v>-0.12786940996429175</v>
      </c>
      <c r="Q16" s="10">
        <f t="shared" si="0"/>
        <v>-4.9132384480405578E-2</v>
      </c>
      <c r="R16" s="10">
        <f t="shared" si="0"/>
        <v>-1.0662292392864425E-2</v>
      </c>
      <c r="S16" s="10">
        <f t="shared" si="0"/>
        <v>-2.4870466321244011E-3</v>
      </c>
      <c r="T16" s="10">
        <f t="shared" si="0"/>
        <v>0.45314772491169752</v>
      </c>
      <c r="U16" s="10">
        <f t="shared" si="0"/>
        <v>0.57463540177294825</v>
      </c>
      <c r="V16" s="10">
        <f t="shared" si="0"/>
        <v>-9.9881957686365208E-4</v>
      </c>
      <c r="W16" s="2">
        <f t="shared" si="21"/>
        <v>5</v>
      </c>
      <c r="X16" s="2">
        <f t="shared" si="1"/>
        <v>8</v>
      </c>
      <c r="Y16" s="2">
        <f t="shared" si="1"/>
        <v>6</v>
      </c>
      <c r="Z16" s="2">
        <f t="shared" si="1"/>
        <v>10</v>
      </c>
      <c r="AA16" s="2">
        <f t="shared" si="1"/>
        <v>6</v>
      </c>
      <c r="AB16" s="2">
        <f t="shared" si="1"/>
        <v>11</v>
      </c>
      <c r="AC16" s="2">
        <f t="shared" si="1"/>
        <v>9</v>
      </c>
      <c r="AD16" s="2">
        <f t="shared" si="1"/>
        <v>2</v>
      </c>
      <c r="AE16" s="2">
        <f t="shared" si="1"/>
        <v>1</v>
      </c>
      <c r="AF16" s="2">
        <f t="shared" si="1"/>
        <v>4</v>
      </c>
    </row>
    <row r="17" spans="1:32" ht="14.1" customHeight="1" x14ac:dyDescent="0.2">
      <c r="A17" s="14" t="s">
        <v>4</v>
      </c>
      <c r="B17" s="16">
        <v>0</v>
      </c>
      <c r="C17" s="16">
        <v>0</v>
      </c>
      <c r="D17" s="16">
        <v>0</v>
      </c>
      <c r="E17" s="16">
        <v>0</v>
      </c>
      <c r="F17" s="16">
        <v>0</v>
      </c>
      <c r="G17" s="16">
        <v>0</v>
      </c>
      <c r="H17" s="16">
        <v>0</v>
      </c>
      <c r="I17" s="16">
        <v>0</v>
      </c>
      <c r="J17" s="16">
        <v>0</v>
      </c>
      <c r="K17" s="16">
        <v>0</v>
      </c>
      <c r="L17" s="16">
        <v>0</v>
      </c>
      <c r="M17" s="10"/>
      <c r="N17" s="10"/>
      <c r="O17" s="10"/>
      <c r="P17" s="10"/>
      <c r="Q17" s="10"/>
      <c r="R17" s="10"/>
      <c r="S17" s="10"/>
      <c r="T17" s="10"/>
      <c r="U17" s="10"/>
      <c r="V17" s="10"/>
    </row>
    <row r="18" spans="1:32" ht="14.1" customHeight="1" x14ac:dyDescent="0.2">
      <c r="A18" s="14" t="s">
        <v>5</v>
      </c>
      <c r="B18" s="16">
        <v>70</v>
      </c>
      <c r="C18" s="16">
        <v>0</v>
      </c>
      <c r="D18" s="16">
        <v>0</v>
      </c>
      <c r="E18" s="16">
        <v>286</v>
      </c>
      <c r="F18" s="16">
        <v>0</v>
      </c>
      <c r="G18" s="16">
        <v>0</v>
      </c>
      <c r="H18" s="16">
        <v>0</v>
      </c>
      <c r="I18" s="16">
        <v>0</v>
      </c>
      <c r="J18" s="16">
        <v>0</v>
      </c>
      <c r="K18" s="16">
        <v>0</v>
      </c>
      <c r="L18" s="16">
        <v>0</v>
      </c>
      <c r="M18" s="10">
        <f t="shared" si="0"/>
        <v>-1</v>
      </c>
      <c r="N18" s="10"/>
      <c r="O18" s="10"/>
      <c r="P18" s="10">
        <f t="shared" si="0"/>
        <v>-1</v>
      </c>
      <c r="Q18" s="10"/>
      <c r="R18" s="10"/>
      <c r="S18" s="10"/>
      <c r="T18" s="10"/>
      <c r="U18" s="10"/>
      <c r="V18" s="10"/>
    </row>
    <row r="19" spans="1:32" ht="14.1" customHeight="1" x14ac:dyDescent="0.2">
      <c r="A19" s="14" t="s">
        <v>6</v>
      </c>
      <c r="B19" s="16">
        <v>1932</v>
      </c>
      <c r="C19" s="16">
        <v>2391</v>
      </c>
      <c r="D19" s="16">
        <v>4002</v>
      </c>
      <c r="E19" s="16">
        <v>12091</v>
      </c>
      <c r="F19" s="16">
        <v>11445</v>
      </c>
      <c r="G19" s="16">
        <v>3305</v>
      </c>
      <c r="H19" s="16">
        <v>4048</v>
      </c>
      <c r="I19" s="16">
        <v>4028</v>
      </c>
      <c r="J19" s="16">
        <v>1974</v>
      </c>
      <c r="K19" s="16">
        <v>1056</v>
      </c>
      <c r="L19" s="16">
        <v>1024</v>
      </c>
      <c r="M19" s="10">
        <f t="shared" si="0"/>
        <v>0.23757763975155277</v>
      </c>
      <c r="N19" s="10">
        <f t="shared" si="0"/>
        <v>0.67377666248431622</v>
      </c>
      <c r="O19" s="10">
        <f t="shared" si="0"/>
        <v>2.021239380309845</v>
      </c>
      <c r="P19" s="10">
        <f t="shared" si="0"/>
        <v>-5.3428169713009677E-2</v>
      </c>
      <c r="Q19" s="10">
        <f t="shared" si="0"/>
        <v>-0.71122761031017911</v>
      </c>
      <c r="R19" s="10">
        <f t="shared" si="0"/>
        <v>0.22481089258698939</v>
      </c>
      <c r="S19" s="10">
        <f t="shared" si="0"/>
        <v>-4.9407114624505644E-3</v>
      </c>
      <c r="T19" s="10">
        <f t="shared" si="0"/>
        <v>-0.5099304865938431</v>
      </c>
      <c r="U19" s="10">
        <f t="shared" si="0"/>
        <v>-0.46504559270516721</v>
      </c>
      <c r="V19" s="10">
        <f t="shared" si="0"/>
        <v>-3.0303030303030276E-2</v>
      </c>
      <c r="W19" s="2">
        <f t="shared" si="21"/>
        <v>6</v>
      </c>
      <c r="X19" s="2">
        <f t="shared" si="1"/>
        <v>2</v>
      </c>
      <c r="Y19" s="2">
        <f t="shared" si="1"/>
        <v>2</v>
      </c>
      <c r="Z19" s="2">
        <f t="shared" si="1"/>
        <v>8</v>
      </c>
      <c r="AA19" s="2">
        <f t="shared" si="1"/>
        <v>11</v>
      </c>
      <c r="AB19" s="2">
        <f t="shared" si="1"/>
        <v>2</v>
      </c>
      <c r="AC19" s="2">
        <f t="shared" si="1"/>
        <v>10</v>
      </c>
      <c r="AD19" s="2">
        <f t="shared" si="1"/>
        <v>12</v>
      </c>
      <c r="AE19" s="2">
        <f t="shared" ref="AE19" si="22">_xlfn.RANK.EQ(U19,U$7:U$38,0)</f>
        <v>7</v>
      </c>
      <c r="AF19" s="2">
        <f t="shared" ref="AF19" si="23">_xlfn.RANK.EQ(V19,V$7:V$38,0)</f>
        <v>5</v>
      </c>
    </row>
    <row r="20" spans="1:32" ht="14.1" customHeight="1" x14ac:dyDescent="0.2">
      <c r="A20" s="14" t="s">
        <v>7</v>
      </c>
      <c r="B20" s="16">
        <v>0</v>
      </c>
      <c r="C20" s="16">
        <v>0</v>
      </c>
      <c r="D20" s="16">
        <v>0</v>
      </c>
      <c r="E20" s="16">
        <v>0</v>
      </c>
      <c r="F20" s="16">
        <v>0</v>
      </c>
      <c r="G20" s="16">
        <v>0</v>
      </c>
      <c r="H20" s="16">
        <v>0</v>
      </c>
      <c r="I20" s="16">
        <v>0</v>
      </c>
      <c r="J20" s="16">
        <v>0</v>
      </c>
      <c r="K20" s="16">
        <v>0</v>
      </c>
      <c r="L20" s="16">
        <v>0</v>
      </c>
      <c r="M20" s="10"/>
      <c r="N20" s="10"/>
      <c r="O20" s="10"/>
      <c r="P20" s="10"/>
      <c r="Q20" s="10"/>
      <c r="R20" s="10"/>
      <c r="S20" s="10"/>
      <c r="T20" s="10"/>
      <c r="U20" s="10"/>
      <c r="V20" s="10"/>
    </row>
    <row r="21" spans="1:32" ht="14.1" customHeight="1" x14ac:dyDescent="0.2">
      <c r="A21" s="14" t="s">
        <v>8</v>
      </c>
      <c r="B21" s="16">
        <v>2264</v>
      </c>
      <c r="C21" s="16">
        <v>2343</v>
      </c>
      <c r="D21" s="16">
        <v>1120</v>
      </c>
      <c r="E21" s="16">
        <v>1160</v>
      </c>
      <c r="F21" s="16">
        <v>1287</v>
      </c>
      <c r="G21" s="16">
        <v>808</v>
      </c>
      <c r="H21" s="16">
        <v>891</v>
      </c>
      <c r="I21" s="16">
        <v>902</v>
      </c>
      <c r="J21" s="16">
        <v>1332</v>
      </c>
      <c r="K21" s="16">
        <v>0</v>
      </c>
      <c r="L21" s="16">
        <v>0</v>
      </c>
      <c r="M21" s="10">
        <f t="shared" si="0"/>
        <v>3.4893992932862217E-2</v>
      </c>
      <c r="N21" s="10">
        <f t="shared" si="0"/>
        <v>-0.52198036705078965</v>
      </c>
      <c r="O21" s="10">
        <f t="shared" si="0"/>
        <v>3.5714285714285809E-2</v>
      </c>
      <c r="P21" s="10">
        <f t="shared" si="0"/>
        <v>0.10948275862068968</v>
      </c>
      <c r="Q21" s="10">
        <f t="shared" si="0"/>
        <v>-0.37218337218337216</v>
      </c>
      <c r="R21" s="10">
        <f t="shared" si="0"/>
        <v>0.1027227722772277</v>
      </c>
      <c r="S21" s="10">
        <f t="shared" si="0"/>
        <v>1.2345679012345734E-2</v>
      </c>
      <c r="T21" s="10">
        <f t="shared" si="0"/>
        <v>0.47671840354767192</v>
      </c>
      <c r="U21" s="10">
        <f t="shared" si="0"/>
        <v>-1</v>
      </c>
      <c r="V21" s="10"/>
      <c r="W21" s="2">
        <f t="shared" si="21"/>
        <v>7</v>
      </c>
      <c r="X21" s="2">
        <f t="shared" si="1"/>
        <v>13</v>
      </c>
      <c r="Y21" s="2">
        <f t="shared" si="1"/>
        <v>8</v>
      </c>
      <c r="Z21" s="2">
        <f t="shared" si="1"/>
        <v>2</v>
      </c>
      <c r="AA21" s="2">
        <f t="shared" si="1"/>
        <v>9</v>
      </c>
      <c r="AB21" s="2">
        <f t="shared" si="1"/>
        <v>6</v>
      </c>
      <c r="AC21" s="2">
        <f t="shared" si="1"/>
        <v>5</v>
      </c>
      <c r="AD21" s="2">
        <f t="shared" si="1"/>
        <v>1</v>
      </c>
      <c r="AE21" s="2">
        <f t="shared" si="1"/>
        <v>10</v>
      </c>
    </row>
    <row r="22" spans="1:32" ht="14.1" customHeight="1" x14ac:dyDescent="0.2">
      <c r="A22" s="14" t="s">
        <v>9</v>
      </c>
      <c r="B22" s="16">
        <v>598</v>
      </c>
      <c r="C22" s="16">
        <v>1875</v>
      </c>
      <c r="D22" s="16">
        <v>2677</v>
      </c>
      <c r="E22" s="16">
        <v>2227</v>
      </c>
      <c r="F22" s="16">
        <v>2073</v>
      </c>
      <c r="G22" s="16">
        <v>32</v>
      </c>
      <c r="H22" s="16">
        <v>36</v>
      </c>
      <c r="I22" s="16">
        <v>36</v>
      </c>
      <c r="J22" s="16">
        <v>36</v>
      </c>
      <c r="K22" s="16">
        <v>0</v>
      </c>
      <c r="L22" s="16">
        <v>0</v>
      </c>
      <c r="M22" s="10">
        <f t="shared" ref="M22" si="24">((C22/B22)-1)</f>
        <v>2.1354515050167224</v>
      </c>
      <c r="N22" s="10">
        <f t="shared" ref="N22" si="25">((D22/C22)-1)</f>
        <v>0.4277333333333333</v>
      </c>
      <c r="O22" s="10">
        <f t="shared" ref="O22" si="26">((E22/D22)-1)</f>
        <v>-0.16809861785580871</v>
      </c>
      <c r="P22" s="10">
        <f t="shared" ref="P22" si="27">((F22/E22)-1)</f>
        <v>-6.9151324651998247E-2</v>
      </c>
      <c r="Q22" s="10">
        <f t="shared" ref="Q22" si="28">((G22/F22)-1)</f>
        <v>-0.98456343463579354</v>
      </c>
      <c r="R22" s="10">
        <f t="shared" ref="R22" si="29">((H22/G22)-1)</f>
        <v>0.125</v>
      </c>
      <c r="S22" s="10">
        <f t="shared" ref="S22" si="30">((I22/H22)-1)</f>
        <v>0</v>
      </c>
      <c r="T22" s="10">
        <f t="shared" ref="T22" si="31">((J22/I22)-1)</f>
        <v>0</v>
      </c>
      <c r="U22" s="10">
        <f t="shared" ref="U22" si="32">((K22/J22)-1)</f>
        <v>-1</v>
      </c>
      <c r="V22" s="10"/>
    </row>
    <row r="23" spans="1:32" ht="14.1" customHeight="1" x14ac:dyDescent="0.2">
      <c r="A23" s="14" t="s">
        <v>37</v>
      </c>
      <c r="B23" s="16">
        <v>0</v>
      </c>
      <c r="C23" s="16">
        <v>0</v>
      </c>
      <c r="D23" s="16">
        <v>0</v>
      </c>
      <c r="E23" s="16">
        <v>0</v>
      </c>
      <c r="F23" s="16">
        <v>0</v>
      </c>
      <c r="G23" s="16">
        <v>0</v>
      </c>
      <c r="H23" s="16">
        <v>0</v>
      </c>
      <c r="I23" s="16">
        <v>0</v>
      </c>
      <c r="J23" s="16">
        <v>0</v>
      </c>
      <c r="K23" s="16">
        <v>0</v>
      </c>
      <c r="L23" s="16">
        <v>0</v>
      </c>
      <c r="M23" s="8"/>
      <c r="N23" s="8"/>
      <c r="O23" s="8"/>
      <c r="P23" s="8"/>
      <c r="Q23" s="8"/>
      <c r="R23" s="8"/>
      <c r="S23" s="8"/>
      <c r="T23" s="8"/>
      <c r="U23" s="8"/>
      <c r="V23" s="8"/>
    </row>
    <row r="24" spans="1:32" ht="14.1" customHeight="1" x14ac:dyDescent="0.2">
      <c r="A24" s="2" t="s">
        <v>10</v>
      </c>
      <c r="B24" s="16">
        <v>0</v>
      </c>
      <c r="C24" s="16">
        <v>0</v>
      </c>
      <c r="D24" s="16">
        <v>0</v>
      </c>
      <c r="E24" s="16">
        <v>0</v>
      </c>
      <c r="F24" s="16">
        <v>0</v>
      </c>
      <c r="G24" s="16">
        <v>0</v>
      </c>
      <c r="H24" s="16">
        <v>0</v>
      </c>
      <c r="I24" s="16">
        <v>0</v>
      </c>
      <c r="J24" s="16">
        <v>0</v>
      </c>
      <c r="K24" s="16">
        <v>0</v>
      </c>
      <c r="L24" s="16">
        <v>0</v>
      </c>
      <c r="M24" s="10"/>
      <c r="N24" s="10"/>
      <c r="O24" s="10"/>
      <c r="P24" s="10"/>
      <c r="Q24" s="10"/>
      <c r="R24" s="10"/>
      <c r="S24" s="10"/>
      <c r="T24" s="10"/>
      <c r="U24" s="10"/>
      <c r="V24" s="10"/>
    </row>
    <row r="25" spans="1:32" ht="14.1" customHeight="1" x14ac:dyDescent="0.2">
      <c r="A25" s="2" t="s">
        <v>38</v>
      </c>
      <c r="B25" s="16">
        <v>0</v>
      </c>
      <c r="C25" s="16">
        <v>0</v>
      </c>
      <c r="D25" s="16">
        <v>0</v>
      </c>
      <c r="E25" s="16">
        <v>0</v>
      </c>
      <c r="F25" s="16">
        <v>0</v>
      </c>
      <c r="G25" s="16">
        <v>0</v>
      </c>
      <c r="H25" s="16">
        <v>0</v>
      </c>
      <c r="I25" s="16">
        <v>0</v>
      </c>
      <c r="J25" s="16">
        <v>0</v>
      </c>
      <c r="K25" s="16">
        <v>0</v>
      </c>
      <c r="L25" s="16">
        <v>0</v>
      </c>
      <c r="M25" s="8"/>
      <c r="N25" s="8"/>
      <c r="O25" s="8"/>
      <c r="P25" s="8"/>
      <c r="Q25" s="8"/>
      <c r="R25" s="8"/>
      <c r="S25" s="8"/>
      <c r="T25" s="8"/>
      <c r="U25" s="8"/>
      <c r="V25" s="8"/>
    </row>
    <row r="26" spans="1:32" ht="14.1" customHeight="1" x14ac:dyDescent="0.2">
      <c r="A26" s="2" t="s">
        <v>11</v>
      </c>
      <c r="B26" s="16">
        <v>4634</v>
      </c>
      <c r="C26" s="16">
        <v>1223</v>
      </c>
      <c r="D26" s="16">
        <v>1396</v>
      </c>
      <c r="E26" s="16">
        <v>1652</v>
      </c>
      <c r="F26" s="16">
        <v>1858</v>
      </c>
      <c r="G26" s="16">
        <v>1914</v>
      </c>
      <c r="H26" s="16">
        <v>2282</v>
      </c>
      <c r="I26" s="16">
        <v>2347</v>
      </c>
      <c r="J26" s="16">
        <v>1286</v>
      </c>
      <c r="K26" s="16">
        <v>636</v>
      </c>
      <c r="L26" s="16">
        <v>654</v>
      </c>
      <c r="M26" s="10">
        <f t="shared" ref="M26:V38" si="33">((C26/B26)-1)</f>
        <v>-0.73608113940440223</v>
      </c>
      <c r="N26" s="10">
        <f t="shared" si="33"/>
        <v>0.1414554374488961</v>
      </c>
      <c r="O26" s="10">
        <f t="shared" si="33"/>
        <v>0.18338108882521498</v>
      </c>
      <c r="P26" s="10">
        <f t="shared" si="33"/>
        <v>0.12469733656174342</v>
      </c>
      <c r="Q26" s="10">
        <f t="shared" si="33"/>
        <v>3.0139935414424057E-2</v>
      </c>
      <c r="R26" s="10">
        <f t="shared" si="33"/>
        <v>0.19226750261233017</v>
      </c>
      <c r="S26" s="10">
        <f t="shared" si="33"/>
        <v>2.8483786152497803E-2</v>
      </c>
      <c r="T26" s="10">
        <f t="shared" si="33"/>
        <v>-0.45206646783127402</v>
      </c>
      <c r="U26" s="10">
        <f t="shared" si="33"/>
        <v>-0.50544323483670295</v>
      </c>
      <c r="V26" s="10">
        <f t="shared" si="33"/>
        <v>2.8301886792452935E-2</v>
      </c>
      <c r="W26" s="2">
        <f t="shared" si="21"/>
        <v>13</v>
      </c>
      <c r="X26" s="2">
        <f t="shared" si="1"/>
        <v>4</v>
      </c>
      <c r="Y26" s="2">
        <f t="shared" si="1"/>
        <v>4</v>
      </c>
      <c r="Z26" s="2">
        <f t="shared" si="1"/>
        <v>1</v>
      </c>
      <c r="AA26" s="2">
        <f t="shared" si="1"/>
        <v>4</v>
      </c>
      <c r="AB26" s="2">
        <f t="shared" si="1"/>
        <v>3</v>
      </c>
      <c r="AC26" s="2">
        <f t="shared" si="1"/>
        <v>3</v>
      </c>
      <c r="AD26" s="2">
        <f t="shared" si="1"/>
        <v>11</v>
      </c>
      <c r="AE26" s="2">
        <f t="shared" si="1"/>
        <v>8</v>
      </c>
      <c r="AF26" s="2">
        <f t="shared" si="1"/>
        <v>1</v>
      </c>
    </row>
    <row r="27" spans="1:32" ht="14.1" customHeight="1" x14ac:dyDescent="0.2">
      <c r="A27" s="2" t="s">
        <v>39</v>
      </c>
      <c r="B27" s="16">
        <v>0</v>
      </c>
      <c r="C27" s="16">
        <v>0</v>
      </c>
      <c r="D27" s="16">
        <v>0</v>
      </c>
      <c r="E27" s="16">
        <v>0</v>
      </c>
      <c r="F27" s="16">
        <v>0</v>
      </c>
      <c r="G27" s="16">
        <v>0</v>
      </c>
      <c r="H27" s="16">
        <v>0</v>
      </c>
      <c r="I27" s="16">
        <v>0</v>
      </c>
      <c r="J27" s="16">
        <v>0</v>
      </c>
      <c r="K27" s="16">
        <v>0</v>
      </c>
      <c r="L27" s="16">
        <v>0</v>
      </c>
      <c r="M27" s="8"/>
      <c r="N27" s="8"/>
      <c r="O27" s="8"/>
      <c r="P27" s="8"/>
      <c r="Q27" s="8"/>
      <c r="R27" s="8"/>
      <c r="S27" s="8"/>
      <c r="T27" s="8"/>
      <c r="U27" s="8"/>
      <c r="V27" s="8"/>
    </row>
    <row r="28" spans="1:32" ht="14.1" customHeight="1" x14ac:dyDescent="0.2">
      <c r="A28" s="2" t="s">
        <v>40</v>
      </c>
      <c r="B28" s="16">
        <v>287</v>
      </c>
      <c r="C28" s="16">
        <v>2049</v>
      </c>
      <c r="D28" s="16">
        <v>1052</v>
      </c>
      <c r="E28" s="16">
        <v>3900</v>
      </c>
      <c r="F28" s="16">
        <v>0</v>
      </c>
      <c r="G28" s="16">
        <v>0</v>
      </c>
      <c r="H28" s="16">
        <v>0</v>
      </c>
      <c r="I28" s="16">
        <v>0</v>
      </c>
      <c r="J28" s="16">
        <v>0</v>
      </c>
      <c r="K28" s="16">
        <v>0</v>
      </c>
      <c r="L28" s="16">
        <v>0</v>
      </c>
      <c r="M28" s="10">
        <f t="shared" si="33"/>
        <v>6.1393728222996513</v>
      </c>
      <c r="N28" s="10">
        <f t="shared" si="33"/>
        <v>-0.48657881893606636</v>
      </c>
      <c r="O28" s="10">
        <f t="shared" si="33"/>
        <v>2.7072243346007605</v>
      </c>
      <c r="P28" s="10">
        <f t="shared" si="33"/>
        <v>-1</v>
      </c>
      <c r="Q28" s="10"/>
      <c r="R28" s="10"/>
      <c r="S28" s="10"/>
      <c r="T28" s="10"/>
      <c r="U28" s="10"/>
      <c r="V28" s="10"/>
      <c r="W28" s="2">
        <f t="shared" si="21"/>
        <v>2</v>
      </c>
      <c r="X28" s="2">
        <f t="shared" si="1"/>
        <v>12</v>
      </c>
      <c r="Y28" s="2">
        <f t="shared" si="1"/>
        <v>1</v>
      </c>
      <c r="Z28" s="2">
        <f t="shared" si="1"/>
        <v>13</v>
      </c>
    </row>
    <row r="29" spans="1:32" ht="14.1" customHeight="1" x14ac:dyDescent="0.2">
      <c r="A29" s="2" t="s">
        <v>41</v>
      </c>
      <c r="B29" s="16">
        <v>0</v>
      </c>
      <c r="C29" s="16">
        <v>0</v>
      </c>
      <c r="D29" s="16">
        <v>0</v>
      </c>
      <c r="E29" s="16">
        <v>0</v>
      </c>
      <c r="F29" s="16">
        <v>0</v>
      </c>
      <c r="G29" s="16">
        <v>0</v>
      </c>
      <c r="H29" s="16">
        <v>0</v>
      </c>
      <c r="I29" s="16">
        <v>0</v>
      </c>
      <c r="J29" s="16">
        <v>0</v>
      </c>
      <c r="K29" s="16">
        <v>0</v>
      </c>
      <c r="L29" s="16">
        <v>0</v>
      </c>
      <c r="M29" s="8"/>
      <c r="N29" s="8"/>
      <c r="O29" s="8"/>
      <c r="P29" s="8"/>
      <c r="Q29" s="8"/>
      <c r="R29" s="8"/>
      <c r="S29" s="8"/>
      <c r="T29" s="8"/>
      <c r="U29" s="8"/>
      <c r="V29" s="8"/>
    </row>
    <row r="30" spans="1:32" ht="14.1" customHeight="1" x14ac:dyDescent="0.2">
      <c r="A30" s="2" t="s">
        <v>18</v>
      </c>
      <c r="B30" s="16">
        <v>30041</v>
      </c>
      <c r="C30" s="16">
        <v>29581</v>
      </c>
      <c r="D30" s="16">
        <v>30849</v>
      </c>
      <c r="E30" s="16">
        <v>29221</v>
      </c>
      <c r="F30" s="16">
        <v>30499</v>
      </c>
      <c r="G30" s="16">
        <v>29452</v>
      </c>
      <c r="H30" s="16">
        <v>31945</v>
      </c>
      <c r="I30" s="16">
        <v>32213</v>
      </c>
      <c r="J30" s="16">
        <v>28584</v>
      </c>
      <c r="K30" s="16">
        <v>28095</v>
      </c>
      <c r="L30" s="16">
        <v>26079</v>
      </c>
      <c r="M30" s="10">
        <f t="shared" si="33"/>
        <v>-1.5312406377950172E-2</v>
      </c>
      <c r="N30" s="10">
        <f t="shared" si="33"/>
        <v>4.2865352760217634E-2</v>
      </c>
      <c r="O30" s="10">
        <f t="shared" si="33"/>
        <v>-5.2773185516548304E-2</v>
      </c>
      <c r="P30" s="10">
        <f t="shared" si="33"/>
        <v>4.3735669552718903E-2</v>
      </c>
      <c r="Q30" s="10">
        <f t="shared" si="33"/>
        <v>-3.432899439325876E-2</v>
      </c>
      <c r="R30" s="10">
        <f t="shared" si="33"/>
        <v>8.4646203992937652E-2</v>
      </c>
      <c r="S30" s="10">
        <f t="shared" si="33"/>
        <v>8.3894193144467E-3</v>
      </c>
      <c r="T30" s="10">
        <f t="shared" si="33"/>
        <v>-0.11265638096420705</v>
      </c>
      <c r="U30" s="10">
        <f t="shared" si="33"/>
        <v>-1.7107472712006744E-2</v>
      </c>
      <c r="V30" s="10">
        <f t="shared" si="33"/>
        <v>-7.1756540309663608E-2</v>
      </c>
      <c r="W30" s="2">
        <f t="shared" si="21"/>
        <v>8</v>
      </c>
      <c r="X30" s="2">
        <f t="shared" si="1"/>
        <v>7</v>
      </c>
      <c r="Y30" s="2">
        <f t="shared" si="1"/>
        <v>10</v>
      </c>
      <c r="Z30" s="2">
        <f t="shared" si="1"/>
        <v>5</v>
      </c>
      <c r="AA30" s="2">
        <f t="shared" si="1"/>
        <v>5</v>
      </c>
      <c r="AB30" s="2">
        <f t="shared" si="1"/>
        <v>8</v>
      </c>
      <c r="AC30" s="2">
        <f t="shared" si="1"/>
        <v>6</v>
      </c>
      <c r="AD30" s="2">
        <f t="shared" si="1"/>
        <v>7</v>
      </c>
      <c r="AE30" s="2">
        <f t="shared" si="1"/>
        <v>5</v>
      </c>
      <c r="AF30" s="2">
        <f t="shared" si="1"/>
        <v>8</v>
      </c>
    </row>
    <row r="31" spans="1:32" ht="14.1" customHeight="1" x14ac:dyDescent="0.2">
      <c r="A31" s="11" t="s">
        <v>12</v>
      </c>
      <c r="B31" s="18">
        <v>1424</v>
      </c>
      <c r="C31" s="18">
        <v>1269</v>
      </c>
      <c r="D31" s="18">
        <v>1365</v>
      </c>
      <c r="E31" s="18">
        <v>884</v>
      </c>
      <c r="F31" s="18">
        <v>894</v>
      </c>
      <c r="G31" s="18">
        <v>575</v>
      </c>
      <c r="H31" s="18">
        <v>627</v>
      </c>
      <c r="I31" s="18">
        <v>628</v>
      </c>
      <c r="J31" s="18">
        <v>629</v>
      </c>
      <c r="K31" s="18">
        <v>0</v>
      </c>
      <c r="L31" s="18">
        <v>0</v>
      </c>
      <c r="M31" s="12">
        <f t="shared" si="33"/>
        <v>-0.1088483146067416</v>
      </c>
      <c r="N31" s="12">
        <f t="shared" si="33"/>
        <v>7.5650118203309802E-2</v>
      </c>
      <c r="O31" s="12">
        <f t="shared" si="33"/>
        <v>-0.35238095238095235</v>
      </c>
      <c r="P31" s="12">
        <f t="shared" si="33"/>
        <v>1.1312217194570096E-2</v>
      </c>
      <c r="Q31" s="12">
        <f t="shared" si="33"/>
        <v>-0.35682326621923932</v>
      </c>
      <c r="R31" s="12">
        <f t="shared" si="33"/>
        <v>9.0434782608695752E-2</v>
      </c>
      <c r="S31" s="12">
        <f t="shared" si="33"/>
        <v>1.5948963317384823E-3</v>
      </c>
      <c r="T31" s="12">
        <f t="shared" si="33"/>
        <v>1.5923566878981443E-3</v>
      </c>
      <c r="U31" s="12">
        <f t="shared" si="33"/>
        <v>-1</v>
      </c>
      <c r="V31" s="12"/>
      <c r="W31" s="1">
        <f t="shared" si="21"/>
        <v>9</v>
      </c>
      <c r="X31" s="1">
        <f t="shared" si="1"/>
        <v>6</v>
      </c>
      <c r="Y31" s="1">
        <f t="shared" si="1"/>
        <v>13</v>
      </c>
      <c r="Z31" s="1">
        <f t="shared" si="1"/>
        <v>6</v>
      </c>
      <c r="AA31" s="1">
        <f t="shared" si="1"/>
        <v>8</v>
      </c>
      <c r="AB31" s="1">
        <f t="shared" si="1"/>
        <v>7</v>
      </c>
      <c r="AC31" s="1">
        <f t="shared" si="1"/>
        <v>7</v>
      </c>
      <c r="AD31" s="1">
        <f t="shared" si="1"/>
        <v>4</v>
      </c>
      <c r="AE31" s="1">
        <f t="shared" si="1"/>
        <v>10</v>
      </c>
      <c r="AF31" s="1"/>
    </row>
    <row r="32" spans="1:32" ht="14.1" customHeight="1" x14ac:dyDescent="0.2">
      <c r="A32" s="2" t="s">
        <v>13</v>
      </c>
      <c r="B32" s="16">
        <v>499179</v>
      </c>
      <c r="C32" s="16">
        <v>655807</v>
      </c>
      <c r="D32" s="16">
        <v>624265</v>
      </c>
      <c r="E32" s="16">
        <v>610774</v>
      </c>
      <c r="F32" s="16">
        <v>637642</v>
      </c>
      <c r="G32" s="16">
        <v>594642</v>
      </c>
      <c r="H32" s="16">
        <v>592868</v>
      </c>
      <c r="I32" s="16">
        <v>569758</v>
      </c>
      <c r="J32" s="16">
        <v>560898</v>
      </c>
      <c r="K32" s="16">
        <v>574486</v>
      </c>
      <c r="L32" s="16">
        <v>555750</v>
      </c>
      <c r="M32" s="10">
        <f t="shared" ref="M32" si="34">((C32/B32)-1)</f>
        <v>0.31377121233064686</v>
      </c>
      <c r="N32" s="10">
        <f t="shared" ref="N32" si="35">((D32/C32)-1)</f>
        <v>-4.8096467405806864E-2</v>
      </c>
      <c r="O32" s="10">
        <f t="shared" ref="O32" si="36">((E32/D32)-1)</f>
        <v>-2.1611014553114427E-2</v>
      </c>
      <c r="P32" s="10">
        <f t="shared" ref="P32" si="37">((F32/E32)-1)</f>
        <v>4.3990084712184796E-2</v>
      </c>
      <c r="Q32" s="10">
        <f t="shared" ref="Q32" si="38">((G32/F32)-1)</f>
        <v>-6.7435959362777242E-2</v>
      </c>
      <c r="R32" s="10">
        <f t="shared" ref="R32" si="39">((H32/G32)-1)</f>
        <v>-2.9833076035664652E-3</v>
      </c>
      <c r="S32" s="10">
        <f t="shared" ref="S32" si="40">((I32/H32)-1)</f>
        <v>-3.8980009040798236E-2</v>
      </c>
      <c r="T32" s="10">
        <f t="shared" ref="T32" si="41">((J32/I32)-1)</f>
        <v>-1.5550461774999191E-2</v>
      </c>
      <c r="U32" s="10">
        <f t="shared" ref="U32:V32" si="42">((K32/J32)-1)</f>
        <v>2.4225438493273188E-2</v>
      </c>
      <c r="V32" s="10">
        <f t="shared" si="42"/>
        <v>-3.2613501460435956E-2</v>
      </c>
      <c r="W32" s="2">
        <f t="shared" si="21"/>
        <v>4</v>
      </c>
      <c r="X32" s="2">
        <f t="shared" ref="X32" si="43">_xlfn.RANK.EQ(N32,N$7:N$38,0)</f>
        <v>10</v>
      </c>
      <c r="Y32" s="2">
        <f t="shared" ref="Y32" si="44">_xlfn.RANK.EQ(O32,O$7:O$38,0)</f>
        <v>9</v>
      </c>
      <c r="Z32" s="2">
        <f t="shared" ref="Z32" si="45">_xlfn.RANK.EQ(P32,P$7:P$38,0)</f>
        <v>4</v>
      </c>
      <c r="AA32" s="2">
        <f t="shared" si="1"/>
        <v>7</v>
      </c>
      <c r="AB32" s="2">
        <f t="shared" ref="AB32" si="46">_xlfn.RANK.EQ(R32,R$7:R$38,0)</f>
        <v>10</v>
      </c>
      <c r="AC32" s="2">
        <f t="shared" ref="AC32" si="47">_xlfn.RANK.EQ(S32,S$7:S$38,0)</f>
        <v>11</v>
      </c>
      <c r="AD32" s="2">
        <f t="shared" ref="AD32" si="48">_xlfn.RANK.EQ(T32,T$7:T$38,0)</f>
        <v>6</v>
      </c>
      <c r="AE32" s="2">
        <f t="shared" ref="AE32" si="49">_xlfn.RANK.EQ(U32,U$7:U$38,0)</f>
        <v>4</v>
      </c>
      <c r="AF32" s="2">
        <f t="shared" ref="AF32" si="50">_xlfn.RANK.EQ(V32,V$7:V$38,0)</f>
        <v>6</v>
      </c>
    </row>
    <row r="33" spans="1:32" ht="14.1" customHeight="1" x14ac:dyDescent="0.2">
      <c r="A33" s="2" t="s">
        <v>42</v>
      </c>
      <c r="B33" s="16">
        <v>0</v>
      </c>
      <c r="C33" s="16">
        <v>0</v>
      </c>
      <c r="D33" s="16">
        <v>0</v>
      </c>
      <c r="E33" s="16">
        <v>0</v>
      </c>
      <c r="F33" s="16">
        <v>0</v>
      </c>
      <c r="G33" s="16">
        <v>0</v>
      </c>
      <c r="H33" s="16">
        <v>0</v>
      </c>
      <c r="I33" s="16">
        <v>0</v>
      </c>
      <c r="J33" s="16">
        <v>0</v>
      </c>
      <c r="K33" s="16">
        <v>0</v>
      </c>
      <c r="L33" s="16">
        <v>0</v>
      </c>
      <c r="M33" s="8"/>
      <c r="N33" s="8"/>
      <c r="O33" s="8"/>
      <c r="P33" s="8"/>
      <c r="Q33" s="8"/>
      <c r="R33" s="8"/>
      <c r="S33" s="8"/>
      <c r="T33" s="8"/>
      <c r="U33" s="8"/>
      <c r="V33" s="8"/>
    </row>
    <row r="34" spans="1:32" ht="14.1" customHeight="1" x14ac:dyDescent="0.2">
      <c r="A34" s="2" t="s">
        <v>43</v>
      </c>
      <c r="B34" s="16">
        <v>0</v>
      </c>
      <c r="C34" s="16">
        <v>0</v>
      </c>
      <c r="D34" s="16">
        <v>0</v>
      </c>
      <c r="E34" s="16">
        <v>0</v>
      </c>
      <c r="F34" s="16">
        <v>0</v>
      </c>
      <c r="G34" s="16">
        <v>0</v>
      </c>
      <c r="H34" s="16">
        <v>0</v>
      </c>
      <c r="I34" s="16">
        <v>0</v>
      </c>
      <c r="J34" s="16">
        <v>0</v>
      </c>
      <c r="K34" s="16">
        <v>0</v>
      </c>
      <c r="L34" s="16">
        <v>0</v>
      </c>
      <c r="M34" s="8"/>
      <c r="N34" s="8"/>
      <c r="O34" s="8"/>
      <c r="P34" s="8"/>
      <c r="Q34" s="8"/>
      <c r="R34" s="8"/>
      <c r="S34" s="8"/>
      <c r="T34" s="8"/>
      <c r="U34" s="8"/>
      <c r="V34" s="8"/>
    </row>
    <row r="35" spans="1:32" ht="14.1" customHeight="1" x14ac:dyDescent="0.2">
      <c r="A35" s="2" t="s">
        <v>44</v>
      </c>
      <c r="B35" s="16">
        <v>0</v>
      </c>
      <c r="C35" s="16">
        <v>0</v>
      </c>
      <c r="D35" s="16">
        <v>0</v>
      </c>
      <c r="E35" s="16">
        <v>0</v>
      </c>
      <c r="F35" s="16">
        <v>0</v>
      </c>
      <c r="G35" s="16">
        <v>0</v>
      </c>
      <c r="H35" s="16">
        <v>0</v>
      </c>
      <c r="I35" s="16">
        <v>0</v>
      </c>
      <c r="J35" s="16">
        <v>0</v>
      </c>
      <c r="K35" s="16">
        <v>0</v>
      </c>
      <c r="L35" s="16">
        <v>0</v>
      </c>
      <c r="M35" s="8"/>
      <c r="N35" s="8"/>
      <c r="O35" s="8"/>
      <c r="P35" s="8"/>
      <c r="Q35" s="8"/>
      <c r="R35" s="8"/>
      <c r="S35" s="8"/>
      <c r="T35" s="8"/>
      <c r="U35" s="8"/>
      <c r="V35" s="8"/>
    </row>
    <row r="36" spans="1:32" ht="14.1" customHeight="1" x14ac:dyDescent="0.2">
      <c r="A36" s="2" t="s">
        <v>45</v>
      </c>
      <c r="B36" s="16">
        <v>0</v>
      </c>
      <c r="C36" s="16">
        <v>0</v>
      </c>
      <c r="D36" s="16">
        <v>0</v>
      </c>
      <c r="E36" s="16">
        <v>0</v>
      </c>
      <c r="F36" s="16">
        <v>0</v>
      </c>
      <c r="G36" s="16">
        <v>0</v>
      </c>
      <c r="H36" s="16">
        <v>0</v>
      </c>
      <c r="I36" s="16">
        <v>0</v>
      </c>
      <c r="J36" s="16">
        <v>0</v>
      </c>
      <c r="K36" s="16">
        <v>0</v>
      </c>
      <c r="L36" s="16">
        <v>0</v>
      </c>
      <c r="M36" s="8"/>
      <c r="N36" s="8"/>
      <c r="O36" s="8"/>
      <c r="P36" s="8"/>
      <c r="Q36" s="8"/>
      <c r="R36" s="8"/>
      <c r="S36" s="8"/>
      <c r="T36" s="8"/>
      <c r="U36" s="8"/>
      <c r="V36" s="8"/>
    </row>
    <row r="37" spans="1:32" ht="14.1" customHeight="1" x14ac:dyDescent="0.2">
      <c r="A37" s="2" t="s">
        <v>46</v>
      </c>
      <c r="B37" s="16">
        <v>0</v>
      </c>
      <c r="C37" s="16">
        <v>0</v>
      </c>
      <c r="D37" s="16">
        <v>0</v>
      </c>
      <c r="E37" s="16">
        <v>0</v>
      </c>
      <c r="F37" s="16">
        <v>0</v>
      </c>
      <c r="G37" s="16">
        <v>0</v>
      </c>
      <c r="H37" s="16">
        <v>0</v>
      </c>
      <c r="I37" s="16">
        <v>0</v>
      </c>
      <c r="J37" s="16">
        <v>0</v>
      </c>
      <c r="K37" s="16">
        <v>0</v>
      </c>
      <c r="L37" s="16">
        <v>0</v>
      </c>
      <c r="M37" s="8"/>
      <c r="N37" s="8"/>
      <c r="O37" s="8"/>
      <c r="P37" s="8"/>
      <c r="Q37" s="8"/>
      <c r="R37" s="8"/>
      <c r="S37" s="8"/>
      <c r="T37" s="8"/>
      <c r="U37" s="8"/>
      <c r="V37" s="8"/>
    </row>
    <row r="38" spans="1:32" ht="14.1" customHeight="1" x14ac:dyDescent="0.2">
      <c r="A38" s="2" t="s">
        <v>14</v>
      </c>
      <c r="B38" s="16">
        <v>42381</v>
      </c>
      <c r="C38" s="16">
        <v>37660</v>
      </c>
      <c r="D38" s="16">
        <v>41717</v>
      </c>
      <c r="E38" s="16">
        <v>47151</v>
      </c>
      <c r="F38" s="16">
        <v>46419</v>
      </c>
      <c r="G38" s="16">
        <v>60693</v>
      </c>
      <c r="H38" s="16">
        <v>63907</v>
      </c>
      <c r="I38" s="16">
        <v>103575</v>
      </c>
      <c r="J38" s="16">
        <v>68178</v>
      </c>
      <c r="K38" s="16">
        <v>73001</v>
      </c>
      <c r="L38" s="16">
        <v>73982</v>
      </c>
      <c r="M38" s="10">
        <f t="shared" si="33"/>
        <v>-0.11139425686038551</v>
      </c>
      <c r="N38" s="10">
        <f t="shared" si="33"/>
        <v>0.10772703133297923</v>
      </c>
      <c r="O38" s="10">
        <f t="shared" si="33"/>
        <v>0.13025864755375505</v>
      </c>
      <c r="P38" s="10">
        <f t="shared" si="33"/>
        <v>-1.5524591206973359E-2</v>
      </c>
      <c r="Q38" s="10">
        <f t="shared" si="33"/>
        <v>0.30750339300717378</v>
      </c>
      <c r="R38" s="10">
        <f t="shared" si="33"/>
        <v>5.2955036000856825E-2</v>
      </c>
      <c r="S38" s="10">
        <f t="shared" si="33"/>
        <v>0.62071447572253424</v>
      </c>
      <c r="T38" s="10">
        <f t="shared" si="33"/>
        <v>-0.34175235336712528</v>
      </c>
      <c r="U38" s="10">
        <f t="shared" si="33"/>
        <v>7.0741294845844793E-2</v>
      </c>
      <c r="V38" s="10">
        <f t="shared" si="33"/>
        <v>1.3438172079834443E-2</v>
      </c>
      <c r="W38" s="2">
        <f t="shared" si="21"/>
        <v>10</v>
      </c>
      <c r="X38" s="2">
        <f t="shared" si="1"/>
        <v>5</v>
      </c>
      <c r="Y38" s="2">
        <f t="shared" si="1"/>
        <v>5</v>
      </c>
      <c r="Z38" s="2">
        <f t="shared" si="1"/>
        <v>7</v>
      </c>
      <c r="AA38" s="2">
        <f t="shared" si="1"/>
        <v>1</v>
      </c>
      <c r="AB38" s="2">
        <f t="shared" si="1"/>
        <v>9</v>
      </c>
      <c r="AC38" s="2">
        <f t="shared" si="1"/>
        <v>1</v>
      </c>
      <c r="AD38" s="2">
        <f t="shared" si="1"/>
        <v>10</v>
      </c>
      <c r="AE38" s="2">
        <f t="shared" si="1"/>
        <v>2</v>
      </c>
      <c r="AF38" s="2">
        <f t="shared" si="1"/>
        <v>2</v>
      </c>
    </row>
    <row r="39" spans="1:32" ht="14.1" customHeight="1" x14ac:dyDescent="0.2"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10"/>
      <c r="N39" s="10"/>
      <c r="O39" s="10"/>
      <c r="P39" s="10"/>
      <c r="Q39" s="10"/>
      <c r="R39" s="10"/>
      <c r="S39" s="10"/>
      <c r="T39" s="10"/>
      <c r="U39" s="10"/>
      <c r="V39" s="10"/>
    </row>
    <row r="40" spans="1:32" ht="14.1" customHeight="1" x14ac:dyDescent="0.2">
      <c r="A40" s="2" t="s">
        <v>0</v>
      </c>
    </row>
  </sheetData>
  <mergeCells count="6">
    <mergeCell ref="A1:AW1"/>
    <mergeCell ref="A2:X2"/>
    <mergeCell ref="A4:A5"/>
    <mergeCell ref="B4:L4"/>
    <mergeCell ref="M4:V4"/>
    <mergeCell ref="W4:AF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Variación</vt:lpstr>
    </vt:vector>
  </TitlesOfParts>
  <Company>Instituto Nacional de Información Estadística y Geográfica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Consulta generada del Banco de Información Económica</dc:title>
  <dc:subject>Banco de Información Económica</dc:subject>
  <dc:creator>INEGI</dc:creator>
  <dc:description>Este archivo fue generado en la fecha(del servidor de aplicaciones): 9/6/2018 11:03:14 AM</dc:description>
  <cp:lastModifiedBy>pc</cp:lastModifiedBy>
  <dcterms:created xsi:type="dcterms:W3CDTF">2018-09-06T19:07:38Z</dcterms:created>
  <dcterms:modified xsi:type="dcterms:W3CDTF">2026-02-20T20:40:02Z</dcterms:modified>
</cp:coreProperties>
</file>