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20" yWindow="-120" windowWidth="20730" windowHeight="11160"/>
  </bookViews>
  <sheets>
    <sheet name="Variación" sheetId="3" r:id="rId1"/>
  </sheets>
  <calcPr calcId="144525"/>
</workbook>
</file>

<file path=xl/calcChain.xml><?xml version="1.0" encoding="utf-8"?>
<calcChain xmlns="http://schemas.openxmlformats.org/spreadsheetml/2006/main">
  <c r="AL22" i="3" l="1"/>
  <c r="BD22" i="3" s="1"/>
  <c r="AL21" i="3"/>
  <c r="BD21" i="3" s="1"/>
  <c r="AL19" i="3"/>
  <c r="BD19" i="3" s="1"/>
  <c r="AL18" i="3"/>
  <c r="BD18" i="3" s="1"/>
  <c r="AL17" i="3"/>
  <c r="BD17" i="3" s="1"/>
  <c r="AL14" i="3"/>
  <c r="BD14" i="3" s="1"/>
  <c r="AL13" i="3"/>
  <c r="BD13" i="3" s="1"/>
  <c r="AL12" i="3"/>
  <c r="BD12" i="3" s="1"/>
  <c r="AL11" i="3"/>
  <c r="BD11" i="3" s="1"/>
  <c r="AL9" i="3"/>
  <c r="BD9" i="3" s="1"/>
  <c r="AL8" i="3"/>
  <c r="BD8" i="3" s="1"/>
  <c r="AL6" i="3"/>
  <c r="AK22" i="3" l="1"/>
  <c r="AK21" i="3"/>
  <c r="AK19" i="3"/>
  <c r="AK18" i="3"/>
  <c r="BC18" i="3" s="1"/>
  <c r="AK17" i="3"/>
  <c r="AK14" i="3"/>
  <c r="AK13" i="3"/>
  <c r="AK12" i="3"/>
  <c r="AK11" i="3"/>
  <c r="AK9" i="3"/>
  <c r="BC9" i="3" s="1"/>
  <c r="AK8" i="3"/>
  <c r="AK6" i="3"/>
  <c r="BC12" i="3" l="1"/>
  <c r="BC14" i="3"/>
  <c r="BC21" i="3"/>
  <c r="BC8" i="3"/>
  <c r="BC11" i="3"/>
  <c r="BC13" i="3"/>
  <c r="BC17" i="3"/>
  <c r="BC19" i="3"/>
  <c r="BC22" i="3"/>
  <c r="AJ11" i="3"/>
  <c r="AI11" i="3"/>
  <c r="AY22" i="3" l="1"/>
  <c r="AX22" i="3"/>
  <c r="AW22" i="3"/>
  <c r="AV22" i="3"/>
  <c r="AU22" i="3"/>
  <c r="AT22" i="3"/>
  <c r="AS22" i="3"/>
  <c r="AJ22" i="3" l="1"/>
  <c r="AJ21" i="3"/>
  <c r="AJ19" i="3"/>
  <c r="AJ18" i="3"/>
  <c r="AJ17" i="3"/>
  <c r="AJ14" i="3"/>
  <c r="AJ13" i="3"/>
  <c r="AJ12" i="3"/>
  <c r="AJ9" i="3"/>
  <c r="AJ8" i="3"/>
  <c r="AJ6" i="3"/>
  <c r="BB9" i="3" l="1"/>
  <c r="BB13" i="3"/>
  <c r="BB8" i="3"/>
  <c r="BB22" i="3"/>
  <c r="BB11" i="3"/>
  <c r="BB12" i="3"/>
  <c r="BB14" i="3"/>
  <c r="BB18" i="3"/>
  <c r="BB21" i="3"/>
  <c r="BB17" i="3"/>
  <c r="BB19" i="3"/>
  <c r="AY21" i="3"/>
  <c r="AX21" i="3"/>
  <c r="AW21" i="3"/>
  <c r="AV21" i="3"/>
  <c r="AU21" i="3"/>
  <c r="AT21" i="3"/>
  <c r="AS21" i="3"/>
  <c r="AY19" i="3"/>
  <c r="AX19" i="3"/>
  <c r="AW19" i="3"/>
  <c r="AV19" i="3"/>
  <c r="AU19" i="3"/>
  <c r="AT19" i="3"/>
  <c r="AS19" i="3"/>
  <c r="AY18" i="3"/>
  <c r="AX18" i="3"/>
  <c r="AW18" i="3"/>
  <c r="AV18" i="3"/>
  <c r="AU18" i="3"/>
  <c r="AT18" i="3"/>
  <c r="AS18" i="3"/>
  <c r="AY17" i="3"/>
  <c r="AX17" i="3"/>
  <c r="AW17" i="3"/>
  <c r="AV17" i="3"/>
  <c r="AU17" i="3"/>
  <c r="AT17" i="3"/>
  <c r="AS17" i="3"/>
  <c r="AT15" i="3"/>
  <c r="AS15" i="3"/>
  <c r="AY14" i="3"/>
  <c r="AX14" i="3"/>
  <c r="AW14" i="3"/>
  <c r="AV14" i="3"/>
  <c r="AU14" i="3"/>
  <c r="AT14" i="3"/>
  <c r="AS14" i="3"/>
  <c r="AY13" i="3"/>
  <c r="AX13" i="3"/>
  <c r="AW13" i="3"/>
  <c r="AV13" i="3"/>
  <c r="AU13" i="3"/>
  <c r="AS13" i="3"/>
  <c r="AY12" i="3"/>
  <c r="AX12" i="3"/>
  <c r="AW12" i="3"/>
  <c r="AV12" i="3"/>
  <c r="AU12" i="3"/>
  <c r="AT12" i="3"/>
  <c r="AS12" i="3"/>
  <c r="AT11" i="3"/>
  <c r="AS11" i="3"/>
  <c r="AT10" i="3"/>
  <c r="AS10" i="3"/>
  <c r="AY9" i="3"/>
  <c r="AX9" i="3"/>
  <c r="AW9" i="3"/>
  <c r="AV9" i="3"/>
  <c r="AU9" i="3"/>
  <c r="AT9" i="3"/>
  <c r="AS9" i="3"/>
  <c r="AY8" i="3"/>
  <c r="AX8" i="3"/>
  <c r="AW8" i="3"/>
  <c r="AV8" i="3"/>
  <c r="AU8" i="3"/>
  <c r="AT8" i="3"/>
  <c r="AS8" i="3"/>
  <c r="AI6" i="3"/>
  <c r="AI22" i="3"/>
  <c r="AI21" i="3"/>
  <c r="AI19" i="3"/>
  <c r="AI18" i="3"/>
  <c r="AI17" i="3"/>
  <c r="AI14" i="3"/>
  <c r="AI13" i="3"/>
  <c r="BA13" i="3" s="1"/>
  <c r="AI12" i="3"/>
  <c r="AI9" i="3"/>
  <c r="BA9" i="3" s="1"/>
  <c r="AI8" i="3"/>
  <c r="BA19" i="3" l="1"/>
  <c r="BA11" i="3"/>
  <c r="BA22" i="3"/>
  <c r="BA12" i="3"/>
  <c r="BA14" i="3"/>
  <c r="BA18" i="3"/>
  <c r="BA21" i="3"/>
  <c r="BA17" i="3"/>
  <c r="BA8" i="3"/>
  <c r="U21" i="3"/>
  <c r="AF19" i="3"/>
  <c r="AG19" i="3"/>
  <c r="AH19" i="3"/>
  <c r="AG21" i="3"/>
  <c r="AF8" i="3"/>
  <c r="AG8" i="3"/>
  <c r="AH8" i="3"/>
  <c r="AF9" i="3"/>
  <c r="AG9" i="3"/>
  <c r="AH9" i="3"/>
  <c r="AF12" i="3"/>
  <c r="AG12" i="3"/>
  <c r="AH12" i="3"/>
  <c r="AF13" i="3"/>
  <c r="AG13" i="3"/>
  <c r="AH13" i="3"/>
  <c r="AF14" i="3"/>
  <c r="AG14" i="3"/>
  <c r="AH14" i="3"/>
  <c r="AF17" i="3"/>
  <c r="AG17" i="3"/>
  <c r="AH17" i="3"/>
  <c r="AF18" i="3"/>
  <c r="AG18" i="3"/>
  <c r="AH18" i="3"/>
  <c r="AZ18" i="3" s="1"/>
  <c r="AF21" i="3"/>
  <c r="AH21" i="3"/>
  <c r="AZ21" i="3" s="1"/>
  <c r="AF22" i="3"/>
  <c r="AG22" i="3"/>
  <c r="AH22" i="3"/>
  <c r="AF6" i="3"/>
  <c r="AG6" i="3"/>
  <c r="AH6" i="3"/>
  <c r="AZ22" i="3" l="1"/>
  <c r="AZ17" i="3"/>
  <c r="AZ13" i="3"/>
  <c r="AZ9" i="3"/>
  <c r="AZ14" i="3"/>
  <c r="AZ12" i="3"/>
  <c r="AZ8" i="3"/>
  <c r="AZ19" i="3"/>
  <c r="AE19" i="3"/>
  <c r="AD19" i="3"/>
  <c r="AC19" i="3"/>
  <c r="AB19" i="3"/>
  <c r="AA19" i="3"/>
  <c r="Z19" i="3"/>
  <c r="Y19" i="3"/>
  <c r="X19" i="3"/>
  <c r="W19" i="3"/>
  <c r="V19" i="3"/>
  <c r="AE6" i="3"/>
  <c r="AD6" i="3"/>
  <c r="AC6" i="3"/>
  <c r="AB6" i="3"/>
  <c r="AA6" i="3"/>
  <c r="Z6" i="3"/>
  <c r="Y6" i="3"/>
  <c r="X6" i="3"/>
  <c r="W6" i="3"/>
  <c r="V6" i="3"/>
  <c r="U6" i="3"/>
  <c r="AE22" i="3"/>
  <c r="AD22" i="3"/>
  <c r="AC22" i="3"/>
  <c r="AB22" i="3"/>
  <c r="AA22" i="3"/>
  <c r="Z22" i="3"/>
  <c r="Y22" i="3"/>
  <c r="X22" i="3"/>
  <c r="W22" i="3"/>
  <c r="V22" i="3"/>
  <c r="AE21" i="3"/>
  <c r="AD21" i="3"/>
  <c r="AC21" i="3"/>
  <c r="AB21" i="3"/>
  <c r="AA21" i="3"/>
  <c r="Z21" i="3"/>
  <c r="Y21" i="3"/>
  <c r="X21" i="3"/>
  <c r="W21" i="3"/>
  <c r="V21" i="3"/>
  <c r="U19" i="3"/>
  <c r="AE18" i="3"/>
  <c r="AD18" i="3"/>
  <c r="AC18" i="3"/>
  <c r="AB18" i="3"/>
  <c r="AA18" i="3"/>
  <c r="Z18" i="3"/>
  <c r="Y18" i="3"/>
  <c r="X18" i="3"/>
  <c r="W18" i="3"/>
  <c r="V18" i="3"/>
  <c r="U18" i="3"/>
  <c r="AE17" i="3"/>
  <c r="AD17" i="3"/>
  <c r="AC17" i="3"/>
  <c r="AB17" i="3"/>
  <c r="AA17" i="3"/>
  <c r="Z17" i="3"/>
  <c r="U17" i="3"/>
  <c r="X16" i="3"/>
  <c r="AB15" i="3"/>
  <c r="AA15" i="3"/>
  <c r="Z15" i="3"/>
  <c r="X15" i="3"/>
  <c r="W15" i="3"/>
  <c r="V15" i="3"/>
  <c r="U15" i="3"/>
  <c r="AE14" i="3"/>
  <c r="AD14" i="3"/>
  <c r="AC14" i="3"/>
  <c r="AB14" i="3"/>
  <c r="AA14" i="3"/>
  <c r="Z14" i="3"/>
  <c r="Y14" i="3"/>
  <c r="X14" i="3"/>
  <c r="W14" i="3"/>
  <c r="V14" i="3"/>
  <c r="U14" i="3"/>
  <c r="AE13" i="3"/>
  <c r="AD13" i="3"/>
  <c r="AC13" i="3"/>
  <c r="AA13" i="3"/>
  <c r="Z13" i="3"/>
  <c r="Y13" i="3"/>
  <c r="X13" i="3"/>
  <c r="W13" i="3"/>
  <c r="V13" i="3"/>
  <c r="U13" i="3"/>
  <c r="AE12" i="3"/>
  <c r="AD12" i="3"/>
  <c r="AC12" i="3"/>
  <c r="AB12" i="3"/>
  <c r="AA12" i="3"/>
  <c r="Z12" i="3"/>
  <c r="Y12" i="3"/>
  <c r="X12" i="3"/>
  <c r="W12" i="3"/>
  <c r="V12" i="3"/>
  <c r="U12" i="3"/>
  <c r="AB11" i="3"/>
  <c r="AA11" i="3"/>
  <c r="Z11" i="3"/>
  <c r="Y11" i="3"/>
  <c r="X11" i="3"/>
  <c r="W11" i="3"/>
  <c r="V11" i="3"/>
  <c r="U11" i="3"/>
  <c r="AB10" i="3"/>
  <c r="AA10" i="3"/>
  <c r="Z10" i="3"/>
  <c r="Y10" i="3"/>
  <c r="X10" i="3"/>
  <c r="U10" i="3"/>
  <c r="AE9" i="3"/>
  <c r="AD9" i="3"/>
  <c r="AC9" i="3"/>
  <c r="AB9" i="3"/>
  <c r="AA9" i="3"/>
  <c r="Z9" i="3"/>
  <c r="Y9" i="3"/>
  <c r="X9" i="3"/>
  <c r="W9" i="3"/>
  <c r="V9" i="3"/>
  <c r="U9" i="3"/>
  <c r="Z7" i="3"/>
  <c r="AR22" i="3" s="1"/>
  <c r="Y7" i="3"/>
  <c r="AQ22" i="3" s="1"/>
  <c r="X7" i="3"/>
  <c r="AP22" i="3" s="1"/>
  <c r="W7" i="3"/>
  <c r="AO22" i="3" s="1"/>
  <c r="V7" i="3"/>
  <c r="AN22" i="3" s="1"/>
  <c r="U7" i="3"/>
  <c r="AE8" i="3"/>
  <c r="AD8" i="3"/>
  <c r="AC8" i="3"/>
  <c r="AB8" i="3"/>
  <c r="AA8" i="3"/>
  <c r="Z8" i="3"/>
  <c r="Y8" i="3"/>
  <c r="X8" i="3"/>
  <c r="W8" i="3"/>
  <c r="V8" i="3"/>
  <c r="U8" i="3"/>
  <c r="AN13" i="3" l="1"/>
  <c r="AN12" i="3"/>
  <c r="AN9" i="3"/>
  <c r="AN8" i="3"/>
  <c r="AN21" i="3"/>
  <c r="AN19" i="3"/>
  <c r="AN18" i="3"/>
  <c r="AN15" i="3"/>
  <c r="AN14" i="3"/>
  <c r="AN11" i="3"/>
  <c r="AN7" i="3"/>
  <c r="AR15" i="3"/>
  <c r="AR13" i="3"/>
  <c r="AR12" i="3"/>
  <c r="AR10" i="3"/>
  <c r="AR9" i="3"/>
  <c r="AR8" i="3"/>
  <c r="AR21" i="3"/>
  <c r="AR19" i="3"/>
  <c r="AR18" i="3"/>
  <c r="AR17" i="3"/>
  <c r="AR14" i="3"/>
  <c r="AR11" i="3"/>
  <c r="AR7" i="3"/>
  <c r="AM8" i="3"/>
  <c r="AM10" i="3"/>
  <c r="AM12" i="3"/>
  <c r="AM14" i="3"/>
  <c r="AM17" i="3"/>
  <c r="AM19" i="3"/>
  <c r="AM7" i="3"/>
  <c r="AM9" i="3"/>
  <c r="AM11" i="3"/>
  <c r="AM13" i="3"/>
  <c r="AM15" i="3"/>
  <c r="AM18" i="3"/>
  <c r="AM21" i="3"/>
  <c r="AO21" i="3"/>
  <c r="AO19" i="3"/>
  <c r="AO18" i="3"/>
  <c r="AO15" i="3"/>
  <c r="AO14" i="3"/>
  <c r="AO11" i="3"/>
  <c r="AO7" i="3"/>
  <c r="AO13" i="3"/>
  <c r="AO12" i="3"/>
  <c r="AO9" i="3"/>
  <c r="AO8" i="3"/>
  <c r="AQ21" i="3"/>
  <c r="AQ19" i="3"/>
  <c r="AQ18" i="3"/>
  <c r="AQ14" i="3"/>
  <c r="AQ11" i="3"/>
  <c r="AQ7" i="3"/>
  <c r="AQ13" i="3"/>
  <c r="AQ12" i="3"/>
  <c r="AQ10" i="3"/>
  <c r="AQ9" i="3"/>
  <c r="AQ8" i="3"/>
  <c r="AP13" i="3"/>
  <c r="AP12" i="3"/>
  <c r="AP10" i="3"/>
  <c r="AP9" i="3"/>
  <c r="AP8" i="3"/>
  <c r="AP21" i="3"/>
  <c r="AP19" i="3"/>
  <c r="AP18" i="3"/>
  <c r="AP15" i="3"/>
  <c r="AP14" i="3"/>
  <c r="AP11" i="3"/>
  <c r="AP7" i="3"/>
</calcChain>
</file>

<file path=xl/sharedStrings.xml><?xml version="1.0" encoding="utf-8"?>
<sst xmlns="http://schemas.openxmlformats.org/spreadsheetml/2006/main" count="231" uniqueCount="42">
  <si>
    <t>Fuente: INEGI. Estadística Mensual de la Industria Minerometalúrgica.</t>
  </si>
  <si>
    <t>Total nacional</t>
  </si>
  <si>
    <t>Coahuila de Zaragoza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</si>
  <si>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</si>
  <si>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</si>
  <si>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</si>
  <si>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</si>
  <si>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</si>
  <si>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</si>
  <si>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</si>
  <si>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</si>
  <si>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Nayarit</t>
  </si>
  <si>
    <t>Oaxaca</t>
  </si>
  <si>
    <t>Sinaloa</t>
  </si>
  <si>
    <t>Sonora</t>
  </si>
  <si>
    <t>Zacatecas</t>
  </si>
  <si>
    <t>Otras entidades federativas</t>
  </si>
  <si>
    <t>Entidad Federativa</t>
  </si>
  <si>
    <t>Lugar Nacional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</si>
  <si>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</si>
  <si>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</si>
  <si>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</si>
  <si>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</si>
  <si>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</si>
  <si>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</si>
  <si>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</si>
  <si>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</si>
  <si>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</si>
  <si>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</si>
  <si>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</si>
  <si>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San Luis Potosí</t>
  </si>
  <si>
    <t>Variación porcentual anual del volumen de la producción de los principales minerales explotados en el estado (Plomo)</t>
  </si>
  <si>
    <t>-</t>
  </si>
  <si>
    <t>Volumen de la producción de los principales minerales explotados en el estado - Plomo (Toneladas)</t>
  </si>
  <si>
    <t>2017/2018</t>
  </si>
  <si>
    <t>2018/2019</t>
  </si>
  <si>
    <t>2019/2020</t>
  </si>
  <si>
    <t>2020/2021</t>
  </si>
  <si>
    <t>2021/2022</t>
  </si>
  <si>
    <t>Notas: En "Otras entidades federativas " incluye la producción de plomo de los estados de Aguascalientes y Querétaro.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</si>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</sst>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948F"/>
        <bgColor indexed="64"/>
      </patternFill>
    </fill>
    <fill>
      <patternFill patternType="solid">
        <fgColor rgb="FFE3E0DC"/>
        <bgColor indexed="64"/>
      </patternFill>
    </fill>
  </fills>
  <borders count="7">
    <border>
      <left/>
      <right/>
      <top/>
      <bottom/>
      <diagonal/>
    </border>
    <border>
      <left style="thin">
        <color rgb="FFE3E0DC"/>
      </left>
      <right style="thin">
        <color rgb="FFE3E0DC"/>
      </right>
      <top style="thin">
        <color rgb="FFE3E0DC"/>
      </top>
      <bottom style="thin">
        <color rgb="FFE3E0DC"/>
      </bottom>
      <diagonal/>
    </border>
    <border>
      <left style="thin">
        <color rgb="FFE3E0DC"/>
      </left>
      <right/>
      <top style="thin">
        <color rgb="FFE3E0DC"/>
      </top>
      <bottom style="thin">
        <color rgb="FFE3E0DC"/>
      </bottom>
      <diagonal/>
    </border>
    <border>
      <left/>
      <right/>
      <top style="thin">
        <color rgb="FFE3E0DC"/>
      </top>
      <bottom style="thin">
        <color rgb="FFE3E0DC"/>
      </bottom>
      <diagonal/>
    </border>
    <border>
      <left style="thin">
        <color rgb="FFE3E0DC"/>
      </left>
      <right/>
      <top/>
      <bottom style="thin">
        <color rgb="FFE3E0DC"/>
      </bottom>
      <diagonal/>
    </border>
    <border>
      <left/>
      <right/>
      <top/>
      <bottom style="thin">
        <color rgb="FFE3E0DC"/>
      </bottom>
      <diagonal/>
    </border>
    <border>
      <left/>
      <right style="thin">
        <color rgb="FFE3E0DC"/>
      </right>
      <top/>
      <bottom style="thin">
        <color rgb="FFE3E0DC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6" fillId="4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10" fontId="4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64" fontId="6" fillId="2" borderId="0" xfId="2" applyNumberFormat="1" applyFont="1" applyFill="1" applyAlignment="1">
      <alignment vertical="center"/>
    </xf>
    <xf numFmtId="10" fontId="6" fillId="2" borderId="0" xfId="1" applyNumberFormat="1" applyFont="1" applyFill="1" applyAlignment="1">
      <alignment vertical="center"/>
    </xf>
    <xf numFmtId="164" fontId="6" fillId="4" borderId="0" xfId="2" applyNumberFormat="1" applyFont="1" applyFill="1" applyAlignment="1">
      <alignment vertical="center"/>
    </xf>
    <xf numFmtId="10" fontId="6" fillId="4" borderId="0" xfId="1" applyNumberFormat="1" applyFont="1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3E0DC"/>
      <color rgb="FF47948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1</xdr:col>
      <xdr:colOff>675987</xdr:colOff>
      <xdr:row>0</xdr:row>
      <xdr:rowOff>419025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3825"/>
          <a:ext cx="2133312" cy="29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5"/>
  <sheetViews>
    <sheetView tabSelected="1" workbookViewId="0">
      <pane xSplit="1" topLeftCell="B1" activePane="topRight" state="frozen"/>
      <selection pane="topRight" activeCell="J27" sqref="J27"/>
    </sheetView>
  </sheetViews>
  <sheetFormatPr baseColWidth="10" defaultRowHeight="14.1" customHeight="1" x14ac:dyDescent="0.2"/>
  <cols>
    <col min="1" max="1" width="22.7109375" style="3" customWidth="1"/>
    <col min="2" max="56" width="10.7109375" style="3" customWidth="1"/>
    <col min="57" max="16384" width="11.42578125" style="3"/>
  </cols>
  <sheetData>
    <row r="1" spans="1:56" ht="39.950000000000003" customHeight="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56" ht="14.1" customHeight="1" x14ac:dyDescent="0.2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</row>
    <row r="4" spans="1:56" ht="14.1" customHeight="1" x14ac:dyDescent="0.2">
      <c r="A4" s="17" t="s">
        <v>17</v>
      </c>
      <c r="B4" s="19" t="s">
        <v>33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/>
      <c r="U4" s="19" t="s">
        <v>31</v>
      </c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1"/>
      <c r="AM4" s="19" t="s">
        <v>18</v>
      </c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</row>
    <row r="5" spans="1:56" ht="14.1" customHeight="1" x14ac:dyDescent="0.2">
      <c r="A5" s="17"/>
      <c r="B5" s="13">
        <v>2006</v>
      </c>
      <c r="C5" s="12">
        <v>2007</v>
      </c>
      <c r="D5" s="12">
        <v>2008</v>
      </c>
      <c r="E5" s="12">
        <v>2009</v>
      </c>
      <c r="F5" s="12">
        <v>2010</v>
      </c>
      <c r="G5" s="12">
        <v>2011</v>
      </c>
      <c r="H5" s="12">
        <v>2012</v>
      </c>
      <c r="I5" s="12">
        <v>2013</v>
      </c>
      <c r="J5" s="12">
        <v>2014</v>
      </c>
      <c r="K5" s="12">
        <v>2015</v>
      </c>
      <c r="L5" s="12">
        <v>2016</v>
      </c>
      <c r="M5" s="12">
        <v>2017</v>
      </c>
      <c r="N5" s="12">
        <v>2018</v>
      </c>
      <c r="O5" s="12">
        <v>2019</v>
      </c>
      <c r="P5" s="12">
        <v>2020</v>
      </c>
      <c r="Q5" s="14">
        <v>2021</v>
      </c>
      <c r="R5" s="15">
        <v>2022</v>
      </c>
      <c r="S5" s="15">
        <v>2023</v>
      </c>
      <c r="T5" s="15">
        <v>2024</v>
      </c>
      <c r="U5" s="13" t="s">
        <v>19</v>
      </c>
      <c r="V5" s="12" t="s">
        <v>20</v>
      </c>
      <c r="W5" s="12" t="s">
        <v>21</v>
      </c>
      <c r="X5" s="12" t="s">
        <v>22</v>
      </c>
      <c r="Y5" s="12" t="s">
        <v>23</v>
      </c>
      <c r="Z5" s="12" t="s">
        <v>24</v>
      </c>
      <c r="AA5" s="12" t="s">
        <v>25</v>
      </c>
      <c r="AB5" s="12" t="s">
        <v>26</v>
      </c>
      <c r="AC5" s="12" t="s">
        <v>27</v>
      </c>
      <c r="AD5" s="12" t="s">
        <v>28</v>
      </c>
      <c r="AE5" s="12" t="s">
        <v>29</v>
      </c>
      <c r="AF5" s="12" t="s">
        <v>34</v>
      </c>
      <c r="AG5" s="12" t="s">
        <v>35</v>
      </c>
      <c r="AH5" s="12" t="s">
        <v>36</v>
      </c>
      <c r="AI5" s="14" t="s">
        <v>37</v>
      </c>
      <c r="AJ5" s="15" t="s">
        <v>38</v>
      </c>
      <c r="AK5" s="15" t="s">
        <v>40</v>
      </c>
      <c r="AL5" s="15" t="s">
        <v>41</v>
      </c>
      <c r="AM5" s="13" t="s">
        <v>19</v>
      </c>
      <c r="AN5" s="12" t="s">
        <v>20</v>
      </c>
      <c r="AO5" s="12" t="s">
        <v>21</v>
      </c>
      <c r="AP5" s="12" t="s">
        <v>22</v>
      </c>
      <c r="AQ5" s="12" t="s">
        <v>23</v>
      </c>
      <c r="AR5" s="12" t="s">
        <v>24</v>
      </c>
      <c r="AS5" s="12" t="s">
        <v>25</v>
      </c>
      <c r="AT5" s="12" t="s">
        <v>26</v>
      </c>
      <c r="AU5" s="12" t="s">
        <v>27</v>
      </c>
      <c r="AV5" s="12" t="s">
        <v>28</v>
      </c>
      <c r="AW5" s="12" t="s">
        <v>29</v>
      </c>
      <c r="AX5" s="12" t="s">
        <v>34</v>
      </c>
      <c r="AY5" s="12" t="s">
        <v>35</v>
      </c>
      <c r="AZ5" s="12" t="s">
        <v>36</v>
      </c>
      <c r="BA5" s="14" t="s">
        <v>37</v>
      </c>
      <c r="BB5" s="15" t="s">
        <v>38</v>
      </c>
      <c r="BC5" s="15" t="s">
        <v>40</v>
      </c>
      <c r="BD5" s="15" t="s">
        <v>41</v>
      </c>
    </row>
    <row r="6" spans="1:56" ht="14.1" customHeight="1" x14ac:dyDescent="0.2">
      <c r="A6" s="2" t="s">
        <v>1</v>
      </c>
      <c r="B6" s="7">
        <v>135025</v>
      </c>
      <c r="C6" s="7">
        <v>137133</v>
      </c>
      <c r="D6" s="7">
        <v>141173</v>
      </c>
      <c r="E6" s="7">
        <v>143838</v>
      </c>
      <c r="F6" s="7">
        <v>192062</v>
      </c>
      <c r="G6" s="7">
        <v>223717</v>
      </c>
      <c r="H6" s="7">
        <v>238091</v>
      </c>
      <c r="I6" s="7">
        <v>253361</v>
      </c>
      <c r="J6" s="7">
        <v>250462</v>
      </c>
      <c r="K6" s="7">
        <v>260798</v>
      </c>
      <c r="L6" s="7">
        <v>242071</v>
      </c>
      <c r="M6" s="7">
        <v>243022</v>
      </c>
      <c r="N6" s="7">
        <v>240304</v>
      </c>
      <c r="O6" s="7">
        <v>259457</v>
      </c>
      <c r="P6" s="7">
        <v>260390</v>
      </c>
      <c r="Q6" s="7">
        <v>272231</v>
      </c>
      <c r="R6" s="7">
        <v>272988</v>
      </c>
      <c r="S6" s="7">
        <v>241907</v>
      </c>
      <c r="T6" s="7">
        <v>199972</v>
      </c>
      <c r="U6" s="8">
        <f t="shared" ref="U6:AL6" si="0">((C6/B6)-1)</f>
        <v>1.5611923717830045E-2</v>
      </c>
      <c r="V6" s="8">
        <f t="shared" si="0"/>
        <v>2.9460450803234783E-2</v>
      </c>
      <c r="W6" s="8">
        <f t="shared" si="0"/>
        <v>1.8877547406373818E-2</v>
      </c>
      <c r="X6" s="8">
        <f t="shared" si="0"/>
        <v>0.33526606321000019</v>
      </c>
      <c r="Y6" s="8">
        <f t="shared" si="0"/>
        <v>0.16481656964938396</v>
      </c>
      <c r="Z6" s="8">
        <f t="shared" si="0"/>
        <v>6.4250816880254913E-2</v>
      </c>
      <c r="AA6" s="8">
        <f t="shared" si="0"/>
        <v>6.4135141605520474E-2</v>
      </c>
      <c r="AB6" s="8">
        <f t="shared" si="0"/>
        <v>-1.1442171447065608E-2</v>
      </c>
      <c r="AC6" s="8">
        <f t="shared" si="0"/>
        <v>4.1267737221614365E-2</v>
      </c>
      <c r="AD6" s="8">
        <f t="shared" si="0"/>
        <v>-7.1806532258682942E-2</v>
      </c>
      <c r="AE6" s="8">
        <f t="shared" si="0"/>
        <v>3.9285994604889574E-3</v>
      </c>
      <c r="AF6" s="8">
        <f t="shared" si="0"/>
        <v>-1.1184172626346633E-2</v>
      </c>
      <c r="AG6" s="8">
        <f t="shared" si="0"/>
        <v>7.9703209268260133E-2</v>
      </c>
      <c r="AH6" s="8">
        <f t="shared" si="0"/>
        <v>3.5959715868139064E-3</v>
      </c>
      <c r="AI6" s="8">
        <f t="shared" si="0"/>
        <v>4.5474096547486464E-2</v>
      </c>
      <c r="AJ6" s="8">
        <f t="shared" si="0"/>
        <v>2.7807266622832394E-3</v>
      </c>
      <c r="AK6" s="8">
        <f t="shared" si="0"/>
        <v>-0.11385482145735348</v>
      </c>
      <c r="AL6" s="8">
        <f t="shared" si="0"/>
        <v>-0.17335174261183017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56" ht="14.1" customHeight="1" x14ac:dyDescent="0.2">
      <c r="A7" s="3" t="s">
        <v>2</v>
      </c>
      <c r="B7" s="4">
        <v>225</v>
      </c>
      <c r="C7" s="4">
        <v>568</v>
      </c>
      <c r="D7" s="4">
        <v>1340</v>
      </c>
      <c r="E7" s="4">
        <v>1154</v>
      </c>
      <c r="F7" s="4">
        <v>964</v>
      </c>
      <c r="G7" s="4">
        <v>30</v>
      </c>
      <c r="H7" s="4">
        <v>0</v>
      </c>
      <c r="I7" s="4">
        <v>0</v>
      </c>
      <c r="J7" s="4">
        <v>0</v>
      </c>
      <c r="K7" s="4" t="s">
        <v>32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5">
        <f t="shared" ref="U7:Z7" si="1">((C7/B7)-1)</f>
        <v>1.5244444444444443</v>
      </c>
      <c r="V7" s="5">
        <f t="shared" si="1"/>
        <v>1.359154929577465</v>
      </c>
      <c r="W7" s="5">
        <f t="shared" si="1"/>
        <v>-0.13880597014925378</v>
      </c>
      <c r="X7" s="5">
        <f t="shared" si="1"/>
        <v>-0.1646447140381283</v>
      </c>
      <c r="Y7" s="5">
        <f t="shared" si="1"/>
        <v>-0.96887966804979253</v>
      </c>
      <c r="Z7" s="5">
        <f t="shared" si="1"/>
        <v>-1</v>
      </c>
      <c r="AA7" s="5" t="s">
        <v>32</v>
      </c>
      <c r="AB7" s="5" t="s">
        <v>32</v>
      </c>
      <c r="AC7" s="5" t="s">
        <v>32</v>
      </c>
      <c r="AD7" s="5" t="s">
        <v>32</v>
      </c>
      <c r="AE7" s="5" t="s">
        <v>32</v>
      </c>
      <c r="AF7" s="5" t="s">
        <v>32</v>
      </c>
      <c r="AG7" s="5" t="s">
        <v>32</v>
      </c>
      <c r="AH7" s="5" t="s">
        <v>32</v>
      </c>
      <c r="AI7" s="5" t="s">
        <v>32</v>
      </c>
      <c r="AJ7" s="5" t="s">
        <v>32</v>
      </c>
      <c r="AK7" s="5" t="s">
        <v>32</v>
      </c>
      <c r="AL7" s="5" t="s">
        <v>32</v>
      </c>
      <c r="AM7" s="6">
        <f>_xlfn.RANK.EQ(U7,U$7:U$22,0)</f>
        <v>3</v>
      </c>
      <c r="AN7" s="6">
        <f t="shared" ref="AN7:BD15" si="2">_xlfn.RANK.EQ(V7,V$7:V$22,0)</f>
        <v>3</v>
      </c>
      <c r="AO7" s="6">
        <f t="shared" si="2"/>
        <v>8</v>
      </c>
      <c r="AP7" s="6">
        <f t="shared" si="2"/>
        <v>11</v>
      </c>
      <c r="AQ7" s="6">
        <f t="shared" si="2"/>
        <v>12</v>
      </c>
      <c r="AR7" s="6">
        <f t="shared" si="2"/>
        <v>14</v>
      </c>
      <c r="AS7" s="6" t="s">
        <v>32</v>
      </c>
      <c r="AT7" s="6" t="s">
        <v>32</v>
      </c>
      <c r="AU7" s="6" t="s">
        <v>32</v>
      </c>
      <c r="AV7" s="6" t="s">
        <v>32</v>
      </c>
      <c r="AW7" s="6" t="s">
        <v>32</v>
      </c>
      <c r="AX7" s="6" t="s">
        <v>32</v>
      </c>
      <c r="AY7" s="6" t="s">
        <v>32</v>
      </c>
      <c r="AZ7" s="6" t="s">
        <v>32</v>
      </c>
      <c r="BA7" s="6" t="s">
        <v>32</v>
      </c>
      <c r="BB7" s="6" t="s">
        <v>32</v>
      </c>
      <c r="BC7" s="6" t="s">
        <v>32</v>
      </c>
      <c r="BD7" s="6" t="s">
        <v>32</v>
      </c>
    </row>
    <row r="8" spans="1:56" ht="14.1" customHeight="1" x14ac:dyDescent="0.2">
      <c r="A8" s="3" t="s">
        <v>3</v>
      </c>
      <c r="B8" s="4">
        <v>59135</v>
      </c>
      <c r="C8" s="4">
        <v>58657</v>
      </c>
      <c r="D8" s="4">
        <v>56253</v>
      </c>
      <c r="E8" s="4">
        <v>53169</v>
      </c>
      <c r="F8" s="4">
        <v>46308</v>
      </c>
      <c r="G8" s="4">
        <v>47053</v>
      </c>
      <c r="H8" s="4">
        <v>53064</v>
      </c>
      <c r="I8" s="4">
        <v>56827</v>
      </c>
      <c r="J8" s="4">
        <v>55539</v>
      </c>
      <c r="K8" s="4">
        <v>37558</v>
      </c>
      <c r="L8" s="4">
        <v>42688</v>
      </c>
      <c r="M8" s="4">
        <v>36093</v>
      </c>
      <c r="N8" s="4">
        <v>39889</v>
      </c>
      <c r="O8" s="4">
        <v>38631</v>
      </c>
      <c r="P8" s="4">
        <v>34502</v>
      </c>
      <c r="Q8" s="4">
        <v>35394</v>
      </c>
      <c r="R8" s="4">
        <v>36299</v>
      </c>
      <c r="S8" s="4">
        <v>33931</v>
      </c>
      <c r="T8" s="4">
        <v>14201</v>
      </c>
      <c r="U8" s="5">
        <f>((C8/B8)-1)</f>
        <v>-8.0831994588652645E-3</v>
      </c>
      <c r="V8" s="5">
        <f t="shared" ref="V8:V22" si="3">((D8/C8)-1)</f>
        <v>-4.0984025776974575E-2</v>
      </c>
      <c r="W8" s="5">
        <f t="shared" ref="W8:W22" si="4">((E8/D8)-1)</f>
        <v>-5.4823742733720815E-2</v>
      </c>
      <c r="X8" s="5">
        <f t="shared" ref="X8:X22" si="5">((F8/E8)-1)</f>
        <v>-0.12904135868645261</v>
      </c>
      <c r="Y8" s="5">
        <f t="shared" ref="Y8:Y22" si="6">((G8/F8)-1)</f>
        <v>1.6087932970545005E-2</v>
      </c>
      <c r="Z8" s="5">
        <f t="shared" ref="Z8:Z22" si="7">((H8/G8)-1)</f>
        <v>0.12774955900792717</v>
      </c>
      <c r="AA8" s="5">
        <f t="shared" ref="AA8:AA22" si="8">((I8/H8)-1)</f>
        <v>7.0914367556158542E-2</v>
      </c>
      <c r="AB8" s="5">
        <f t="shared" ref="AB8:AB22" si="9">((J8/I8)-1)</f>
        <v>-2.266528234817955E-2</v>
      </c>
      <c r="AC8" s="5">
        <f t="shared" ref="AC8:AC22" si="10">((K8/J8)-1)</f>
        <v>-0.32375447883469277</v>
      </c>
      <c r="AD8" s="5">
        <f t="shared" ref="AD8:AD22" si="11">((L8/K8)-1)</f>
        <v>0.13658874274455512</v>
      </c>
      <c r="AE8" s="5">
        <f t="shared" ref="AE8:AE22" si="12">((M8/L8)-1)</f>
        <v>-0.15449306596701651</v>
      </c>
      <c r="AF8" s="5">
        <f t="shared" ref="AF8" si="13">((N8/M8)-1)</f>
        <v>0.10517274817831712</v>
      </c>
      <c r="AG8" s="5">
        <f t="shared" ref="AG8" si="14">((O8/N8)-1)</f>
        <v>-3.1537516608588834E-2</v>
      </c>
      <c r="AH8" s="5">
        <f t="shared" ref="AH8:AL9" si="15">((P8/O8)-1)</f>
        <v>-0.1068830731795708</v>
      </c>
      <c r="AI8" s="5">
        <f t="shared" si="15"/>
        <v>2.5853573705872046E-2</v>
      </c>
      <c r="AJ8" s="5">
        <f t="shared" si="15"/>
        <v>2.5569305532010977E-2</v>
      </c>
      <c r="AK8" s="5">
        <f t="shared" si="15"/>
        <v>-6.5235956913413551E-2</v>
      </c>
      <c r="AL8" s="5">
        <f t="shared" si="15"/>
        <v>-0.58147416816480502</v>
      </c>
      <c r="AM8" s="6">
        <f t="shared" ref="AM8:AM21" si="16">_xlfn.RANK.EQ(U8,U$7:U$22,0)</f>
        <v>9</v>
      </c>
      <c r="AN8" s="6">
        <f t="shared" si="2"/>
        <v>8</v>
      </c>
      <c r="AO8" s="6">
        <f t="shared" si="2"/>
        <v>5</v>
      </c>
      <c r="AP8" s="6">
        <f t="shared" si="2"/>
        <v>10</v>
      </c>
      <c r="AQ8" s="6">
        <f t="shared" si="2"/>
        <v>8</v>
      </c>
      <c r="AR8" s="6">
        <f t="shared" si="2"/>
        <v>6</v>
      </c>
      <c r="AS8" s="6">
        <f t="shared" si="2"/>
        <v>5</v>
      </c>
      <c r="AT8" s="6">
        <f t="shared" si="2"/>
        <v>7</v>
      </c>
      <c r="AU8" s="6">
        <f t="shared" si="2"/>
        <v>9</v>
      </c>
      <c r="AV8" s="6">
        <f t="shared" si="2"/>
        <v>3</v>
      </c>
      <c r="AW8" s="6">
        <f t="shared" si="2"/>
        <v>8</v>
      </c>
      <c r="AX8" s="6">
        <f t="shared" si="2"/>
        <v>4</v>
      </c>
      <c r="AY8" s="6">
        <f t="shared" si="2"/>
        <v>6</v>
      </c>
      <c r="AZ8" s="6">
        <f t="shared" si="2"/>
        <v>7</v>
      </c>
      <c r="BA8" s="6">
        <f t="shared" si="2"/>
        <v>7</v>
      </c>
      <c r="BB8" s="6">
        <f t="shared" si="2"/>
        <v>4</v>
      </c>
      <c r="BC8" s="6">
        <f t="shared" si="2"/>
        <v>9</v>
      </c>
      <c r="BD8" s="6">
        <f t="shared" si="2"/>
        <v>10</v>
      </c>
    </row>
    <row r="9" spans="1:56" ht="14.1" customHeight="1" x14ac:dyDescent="0.2">
      <c r="A9" s="3" t="s">
        <v>4</v>
      </c>
      <c r="B9" s="4">
        <v>11385</v>
      </c>
      <c r="C9" s="4">
        <v>13024</v>
      </c>
      <c r="D9" s="4">
        <v>15681</v>
      </c>
      <c r="E9" s="4">
        <v>10832</v>
      </c>
      <c r="F9" s="4">
        <v>11991</v>
      </c>
      <c r="G9" s="4">
        <v>16496</v>
      </c>
      <c r="H9" s="4">
        <v>19905</v>
      </c>
      <c r="I9" s="4">
        <v>28125</v>
      </c>
      <c r="J9" s="4">
        <v>28697</v>
      </c>
      <c r="K9" s="4">
        <v>26537</v>
      </c>
      <c r="L9" s="4">
        <v>27537</v>
      </c>
      <c r="M9" s="4">
        <v>22647</v>
      </c>
      <c r="N9" s="4">
        <v>21478</v>
      </c>
      <c r="O9" s="4">
        <v>23355</v>
      </c>
      <c r="P9" s="4">
        <v>28335</v>
      </c>
      <c r="Q9" s="4">
        <v>27130</v>
      </c>
      <c r="R9" s="4">
        <v>25531</v>
      </c>
      <c r="S9" s="4">
        <v>24892</v>
      </c>
      <c r="T9" s="4">
        <v>19969</v>
      </c>
      <c r="U9" s="5">
        <f t="shared" ref="U9:U21" si="17">((C9/B9)-1)</f>
        <v>0.14396135265700494</v>
      </c>
      <c r="V9" s="5">
        <f t="shared" si="3"/>
        <v>0.20400798525798525</v>
      </c>
      <c r="W9" s="5">
        <f t="shared" si="4"/>
        <v>-0.30922772782348062</v>
      </c>
      <c r="X9" s="5">
        <f t="shared" si="5"/>
        <v>0.10699778434268836</v>
      </c>
      <c r="Y9" s="5">
        <f t="shared" si="6"/>
        <v>0.37569844049703938</v>
      </c>
      <c r="Z9" s="5">
        <f t="shared" si="7"/>
        <v>0.20665615906886514</v>
      </c>
      <c r="AA9" s="5">
        <f t="shared" si="8"/>
        <v>0.4129615674453655</v>
      </c>
      <c r="AB9" s="5">
        <f t="shared" si="9"/>
        <v>2.0337777777777788E-2</v>
      </c>
      <c r="AC9" s="5">
        <f t="shared" si="10"/>
        <v>-7.5269191901592536E-2</v>
      </c>
      <c r="AD9" s="5">
        <f t="shared" si="11"/>
        <v>3.7683234728869142E-2</v>
      </c>
      <c r="AE9" s="5">
        <f t="shared" si="12"/>
        <v>-0.17757925699967314</v>
      </c>
      <c r="AF9" s="5">
        <f t="shared" ref="AF9" si="18">((N9/M9)-1)</f>
        <v>-5.1618315891729605E-2</v>
      </c>
      <c r="AG9" s="5">
        <f t="shared" ref="AG9" si="19">((O9/N9)-1)</f>
        <v>8.7391749697364851E-2</v>
      </c>
      <c r="AH9" s="5">
        <f t="shared" si="15"/>
        <v>0.21323057161207459</v>
      </c>
      <c r="AI9" s="5">
        <f t="shared" si="15"/>
        <v>-4.252691018175403E-2</v>
      </c>
      <c r="AJ9" s="5">
        <f t="shared" si="15"/>
        <v>-5.893844452635455E-2</v>
      </c>
      <c r="AK9" s="5">
        <f t="shared" si="15"/>
        <v>-2.5028396850887202E-2</v>
      </c>
      <c r="AL9" s="5">
        <f t="shared" si="15"/>
        <v>-0.19777438534468905</v>
      </c>
      <c r="AM9" s="6">
        <f t="shared" si="16"/>
        <v>6</v>
      </c>
      <c r="AN9" s="6">
        <f t="shared" si="2"/>
        <v>6</v>
      </c>
      <c r="AO9" s="6">
        <f t="shared" si="2"/>
        <v>9</v>
      </c>
      <c r="AP9" s="6">
        <f t="shared" si="2"/>
        <v>7</v>
      </c>
      <c r="AQ9" s="6">
        <f t="shared" si="2"/>
        <v>3</v>
      </c>
      <c r="AR9" s="6">
        <f t="shared" si="2"/>
        <v>4</v>
      </c>
      <c r="AS9" s="6">
        <f t="shared" si="2"/>
        <v>2</v>
      </c>
      <c r="AT9" s="6">
        <f t="shared" si="2"/>
        <v>4</v>
      </c>
      <c r="AU9" s="6">
        <f t="shared" si="2"/>
        <v>8</v>
      </c>
      <c r="AV9" s="6">
        <f t="shared" si="2"/>
        <v>6</v>
      </c>
      <c r="AW9" s="6">
        <f t="shared" si="2"/>
        <v>9</v>
      </c>
      <c r="AX9" s="6">
        <f t="shared" si="2"/>
        <v>7</v>
      </c>
      <c r="AY9" s="6">
        <f t="shared" si="2"/>
        <v>3</v>
      </c>
      <c r="AZ9" s="6">
        <f t="shared" si="2"/>
        <v>3</v>
      </c>
      <c r="BA9" s="6">
        <f t="shared" si="2"/>
        <v>9</v>
      </c>
      <c r="BB9" s="6">
        <f t="shared" si="2"/>
        <v>10</v>
      </c>
      <c r="BC9" s="6">
        <f t="shared" si="2"/>
        <v>8</v>
      </c>
      <c r="BD9" s="6">
        <f t="shared" si="2"/>
        <v>8</v>
      </c>
    </row>
    <row r="10" spans="1:56" ht="14.1" customHeight="1" x14ac:dyDescent="0.2">
      <c r="A10" s="3" t="s">
        <v>5</v>
      </c>
      <c r="B10" s="4">
        <v>19</v>
      </c>
      <c r="C10" s="4">
        <v>0</v>
      </c>
      <c r="D10" s="4">
        <v>0</v>
      </c>
      <c r="E10" s="4">
        <v>1</v>
      </c>
      <c r="F10" s="4">
        <v>1</v>
      </c>
      <c r="G10" s="4">
        <v>3</v>
      </c>
      <c r="H10" s="4">
        <v>15</v>
      </c>
      <c r="I10" s="4">
        <v>1</v>
      </c>
      <c r="J10" s="4">
        <v>0</v>
      </c>
      <c r="K10" s="4" t="s">
        <v>32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5">
        <f t="shared" si="17"/>
        <v>-1</v>
      </c>
      <c r="V10" s="5" t="s">
        <v>32</v>
      </c>
      <c r="W10" s="5" t="s">
        <v>32</v>
      </c>
      <c r="X10" s="5">
        <f t="shared" si="5"/>
        <v>0</v>
      </c>
      <c r="Y10" s="5">
        <f t="shared" si="6"/>
        <v>2</v>
      </c>
      <c r="Z10" s="5">
        <f t="shared" si="7"/>
        <v>4</v>
      </c>
      <c r="AA10" s="5">
        <f t="shared" si="8"/>
        <v>-0.93333333333333335</v>
      </c>
      <c r="AB10" s="5">
        <f t="shared" si="9"/>
        <v>-1</v>
      </c>
      <c r="AC10" s="5" t="s">
        <v>32</v>
      </c>
      <c r="AD10" s="5" t="s">
        <v>32</v>
      </c>
      <c r="AE10" s="5" t="s">
        <v>32</v>
      </c>
      <c r="AF10" s="5" t="s">
        <v>32</v>
      </c>
      <c r="AG10" s="5" t="s">
        <v>32</v>
      </c>
      <c r="AH10" s="5" t="s">
        <v>32</v>
      </c>
      <c r="AI10" s="5" t="s">
        <v>32</v>
      </c>
      <c r="AJ10" s="5" t="s">
        <v>32</v>
      </c>
      <c r="AK10" s="5" t="s">
        <v>32</v>
      </c>
      <c r="AL10" s="5" t="s">
        <v>32</v>
      </c>
      <c r="AM10" s="6">
        <f t="shared" si="16"/>
        <v>12</v>
      </c>
      <c r="AN10" s="6" t="s">
        <v>32</v>
      </c>
      <c r="AO10" s="6" t="s">
        <v>32</v>
      </c>
      <c r="AP10" s="6">
        <f t="shared" si="2"/>
        <v>9</v>
      </c>
      <c r="AQ10" s="6">
        <f t="shared" si="2"/>
        <v>1</v>
      </c>
      <c r="AR10" s="6">
        <f t="shared" si="2"/>
        <v>1</v>
      </c>
      <c r="AS10" s="6">
        <f t="shared" si="2"/>
        <v>12</v>
      </c>
      <c r="AT10" s="6">
        <f t="shared" si="2"/>
        <v>12</v>
      </c>
      <c r="AU10" s="6" t="s">
        <v>32</v>
      </c>
      <c r="AV10" s="6" t="s">
        <v>32</v>
      </c>
      <c r="AW10" s="6" t="s">
        <v>32</v>
      </c>
      <c r="AX10" s="6" t="s">
        <v>32</v>
      </c>
      <c r="AY10" s="6" t="s">
        <v>32</v>
      </c>
      <c r="AZ10" s="6" t="s">
        <v>32</v>
      </c>
      <c r="BA10" s="6" t="s">
        <v>32</v>
      </c>
      <c r="BB10" s="6" t="s">
        <v>32</v>
      </c>
      <c r="BC10" s="6" t="s">
        <v>32</v>
      </c>
      <c r="BD10" s="6" t="s">
        <v>32</v>
      </c>
    </row>
    <row r="11" spans="1:56" ht="14.1" customHeight="1" x14ac:dyDescent="0.2">
      <c r="A11" s="3" t="s">
        <v>6</v>
      </c>
      <c r="B11" s="4">
        <v>2228</v>
      </c>
      <c r="C11" s="4">
        <v>1078</v>
      </c>
      <c r="D11" s="4">
        <v>736</v>
      </c>
      <c r="E11" s="4">
        <v>2905</v>
      </c>
      <c r="F11" s="4">
        <v>3983</v>
      </c>
      <c r="G11" s="4">
        <v>4329</v>
      </c>
      <c r="H11" s="4">
        <v>5041</v>
      </c>
      <c r="I11" s="4">
        <v>2829</v>
      </c>
      <c r="J11" s="4">
        <v>2913</v>
      </c>
      <c r="K11" s="4" t="s">
        <v>32</v>
      </c>
      <c r="L11" s="4">
        <v>0</v>
      </c>
      <c r="M11" s="4">
        <v>0</v>
      </c>
      <c r="N11" s="4">
        <v>0</v>
      </c>
      <c r="O11" s="4">
        <v>0</v>
      </c>
      <c r="P11" s="4">
        <v>4198</v>
      </c>
      <c r="Q11" s="4">
        <v>4340</v>
      </c>
      <c r="R11" s="4">
        <v>4340</v>
      </c>
      <c r="S11" s="4">
        <v>4339</v>
      </c>
      <c r="T11" s="4">
        <v>4350</v>
      </c>
      <c r="U11" s="5">
        <f t="shared" si="17"/>
        <v>-0.51615798922800726</v>
      </c>
      <c r="V11" s="5">
        <f t="shared" si="3"/>
        <v>-0.31725417439703152</v>
      </c>
      <c r="W11" s="5">
        <f t="shared" si="4"/>
        <v>2.9470108695652173</v>
      </c>
      <c r="X11" s="5">
        <f t="shared" si="5"/>
        <v>0.3710843373493975</v>
      </c>
      <c r="Y11" s="5">
        <f t="shared" si="6"/>
        <v>8.6869194074818079E-2</v>
      </c>
      <c r="Z11" s="5">
        <f t="shared" si="7"/>
        <v>0.16447216447216451</v>
      </c>
      <c r="AA11" s="5">
        <f t="shared" si="8"/>
        <v>-0.43880182503471532</v>
      </c>
      <c r="AB11" s="5">
        <f t="shared" si="9"/>
        <v>2.969247083775195E-2</v>
      </c>
      <c r="AC11" s="5" t="s">
        <v>32</v>
      </c>
      <c r="AD11" s="5" t="s">
        <v>32</v>
      </c>
      <c r="AE11" s="5" t="s">
        <v>32</v>
      </c>
      <c r="AF11" s="5" t="s">
        <v>32</v>
      </c>
      <c r="AG11" s="5" t="s">
        <v>32</v>
      </c>
      <c r="AH11" s="5" t="s">
        <v>32</v>
      </c>
      <c r="AI11" s="5">
        <f t="shared" ref="AI11:AL14" si="20">((Q11/P11)-1)</f>
        <v>3.3825631252977661E-2</v>
      </c>
      <c r="AJ11" s="5">
        <f t="shared" si="20"/>
        <v>0</v>
      </c>
      <c r="AK11" s="5">
        <f t="shared" si="20"/>
        <v>-2.3041474654372784E-4</v>
      </c>
      <c r="AL11" s="5">
        <f t="shared" si="20"/>
        <v>2.5351463470846269E-3</v>
      </c>
      <c r="AM11" s="6">
        <f t="shared" si="16"/>
        <v>11</v>
      </c>
      <c r="AN11" s="6">
        <f t="shared" si="2"/>
        <v>10</v>
      </c>
      <c r="AO11" s="6">
        <f t="shared" si="2"/>
        <v>1</v>
      </c>
      <c r="AP11" s="6">
        <f t="shared" si="2"/>
        <v>5</v>
      </c>
      <c r="AQ11" s="6">
        <f t="shared" si="2"/>
        <v>6</v>
      </c>
      <c r="AR11" s="6">
        <f t="shared" si="2"/>
        <v>5</v>
      </c>
      <c r="AS11" s="6">
        <f t="shared" si="2"/>
        <v>10</v>
      </c>
      <c r="AT11" s="6">
        <f t="shared" si="2"/>
        <v>3</v>
      </c>
      <c r="AU11" s="6" t="s">
        <v>32</v>
      </c>
      <c r="AV11" s="6" t="s">
        <v>32</v>
      </c>
      <c r="AW11" s="6" t="s">
        <v>32</v>
      </c>
      <c r="AX11" s="6" t="s">
        <v>32</v>
      </c>
      <c r="AY11" s="6" t="s">
        <v>32</v>
      </c>
      <c r="AZ11" s="6" t="s">
        <v>32</v>
      </c>
      <c r="BA11" s="6">
        <f t="shared" ref="BA11" si="21">_xlfn.RANK.EQ(AI11,AI$7:AI$22,0)</f>
        <v>6</v>
      </c>
      <c r="BB11" s="6">
        <f t="shared" ref="BB11:BD11" si="22">_xlfn.RANK.EQ(AJ11,AJ$7:AJ$22,0)</f>
        <v>8</v>
      </c>
      <c r="BC11" s="6">
        <f t="shared" si="22"/>
        <v>4</v>
      </c>
      <c r="BD11" s="6">
        <f t="shared" si="22"/>
        <v>4</v>
      </c>
    </row>
    <row r="12" spans="1:56" ht="14.1" customHeight="1" x14ac:dyDescent="0.2">
      <c r="A12" s="3" t="s">
        <v>7</v>
      </c>
      <c r="B12" s="4">
        <v>4219</v>
      </c>
      <c r="C12" s="4">
        <v>3874</v>
      </c>
      <c r="D12" s="4">
        <v>1908</v>
      </c>
      <c r="E12" s="4">
        <v>9</v>
      </c>
      <c r="F12" s="4">
        <v>1392</v>
      </c>
      <c r="G12" s="4">
        <v>2553</v>
      </c>
      <c r="H12" s="4">
        <v>2298</v>
      </c>
      <c r="I12" s="4">
        <v>3450</v>
      </c>
      <c r="J12" s="4">
        <v>3797</v>
      </c>
      <c r="K12" s="4">
        <v>4749</v>
      </c>
      <c r="L12" s="4">
        <v>5123</v>
      </c>
      <c r="M12" s="4">
        <v>6878</v>
      </c>
      <c r="N12" s="4">
        <v>10027</v>
      </c>
      <c r="O12" s="4">
        <v>8876</v>
      </c>
      <c r="P12" s="4">
        <v>3612</v>
      </c>
      <c r="Q12" s="4">
        <v>3858</v>
      </c>
      <c r="R12" s="4">
        <v>3864</v>
      </c>
      <c r="S12" s="4">
        <v>3856</v>
      </c>
      <c r="T12" s="4">
        <v>5795</v>
      </c>
      <c r="U12" s="5">
        <f t="shared" si="17"/>
        <v>-8.1772931974401497E-2</v>
      </c>
      <c r="V12" s="5">
        <f t="shared" si="3"/>
        <v>-0.50748580278781619</v>
      </c>
      <c r="W12" s="5">
        <f t="shared" si="4"/>
        <v>-0.99528301886792447</v>
      </c>
      <c r="X12" s="5">
        <f t="shared" si="5"/>
        <v>153.66666666666666</v>
      </c>
      <c r="Y12" s="5">
        <f t="shared" si="6"/>
        <v>0.83405172413793105</v>
      </c>
      <c r="Z12" s="5">
        <f t="shared" si="7"/>
        <v>-9.9882491186839006E-2</v>
      </c>
      <c r="AA12" s="5">
        <f t="shared" si="8"/>
        <v>0.50130548302872069</v>
      </c>
      <c r="AB12" s="5">
        <f t="shared" si="9"/>
        <v>0.1005797101449275</v>
      </c>
      <c r="AC12" s="5">
        <f t="shared" si="10"/>
        <v>0.25072425599157233</v>
      </c>
      <c r="AD12" s="5">
        <f t="shared" si="11"/>
        <v>7.8753421773004817E-2</v>
      </c>
      <c r="AE12" s="5">
        <f t="shared" si="12"/>
        <v>0.34257271130197142</v>
      </c>
      <c r="AF12" s="5">
        <f t="shared" ref="AF12:AF14" si="23">((N12/M12)-1)</f>
        <v>0.45783658040127939</v>
      </c>
      <c r="AG12" s="5">
        <f t="shared" ref="AG12:AG14" si="24">((O12/N12)-1)</f>
        <v>-0.11479006681958714</v>
      </c>
      <c r="AH12" s="5">
        <f>((P12/O12)-1)</f>
        <v>-0.59305993690851733</v>
      </c>
      <c r="AI12" s="5">
        <f t="shared" si="20"/>
        <v>6.8106312292358862E-2</v>
      </c>
      <c r="AJ12" s="5">
        <f t="shared" si="20"/>
        <v>1.5552099533437946E-3</v>
      </c>
      <c r="AK12" s="5">
        <f t="shared" si="20"/>
        <v>-2.0703933747412417E-3</v>
      </c>
      <c r="AL12" s="5">
        <f t="shared" si="20"/>
        <v>0.50285269709543567</v>
      </c>
      <c r="AM12" s="6">
        <f t="shared" si="16"/>
        <v>10</v>
      </c>
      <c r="AN12" s="6">
        <f t="shared" si="2"/>
        <v>11</v>
      </c>
      <c r="AO12" s="6">
        <f t="shared" si="2"/>
        <v>12</v>
      </c>
      <c r="AP12" s="6">
        <f t="shared" si="2"/>
        <v>1</v>
      </c>
      <c r="AQ12" s="6">
        <f t="shared" si="2"/>
        <v>2</v>
      </c>
      <c r="AR12" s="6">
        <f t="shared" si="2"/>
        <v>11</v>
      </c>
      <c r="AS12" s="6">
        <f t="shared" si="2"/>
        <v>1</v>
      </c>
      <c r="AT12" s="6">
        <f t="shared" si="2"/>
        <v>2</v>
      </c>
      <c r="AU12" s="6">
        <f t="shared" si="2"/>
        <v>4</v>
      </c>
      <c r="AV12" s="6">
        <f t="shared" si="2"/>
        <v>4</v>
      </c>
      <c r="AW12" s="6">
        <f t="shared" si="2"/>
        <v>3</v>
      </c>
      <c r="AX12" s="6">
        <f t="shared" si="2"/>
        <v>2</v>
      </c>
      <c r="AY12" s="6">
        <f t="shared" si="2"/>
        <v>8</v>
      </c>
      <c r="AZ12" s="6">
        <f t="shared" si="2"/>
        <v>9</v>
      </c>
      <c r="BA12" s="6">
        <f t="shared" si="2"/>
        <v>5</v>
      </c>
      <c r="BB12" s="6">
        <f t="shared" si="2"/>
        <v>7</v>
      </c>
      <c r="BC12" s="6">
        <f t="shared" si="2"/>
        <v>5</v>
      </c>
      <c r="BD12" s="6">
        <f t="shared" si="2"/>
        <v>1</v>
      </c>
    </row>
    <row r="13" spans="1:56" ht="14.1" customHeight="1" x14ac:dyDescent="0.2">
      <c r="A13" s="3" t="s">
        <v>8</v>
      </c>
      <c r="B13" s="4">
        <v>17</v>
      </c>
      <c r="C13" s="4">
        <v>83</v>
      </c>
      <c r="D13" s="4">
        <v>454</v>
      </c>
      <c r="E13" s="4">
        <v>181</v>
      </c>
      <c r="F13" s="4">
        <v>3459</v>
      </c>
      <c r="G13" s="4">
        <v>235</v>
      </c>
      <c r="H13" s="4">
        <v>5</v>
      </c>
      <c r="I13" s="4">
        <v>0</v>
      </c>
      <c r="J13" s="4">
        <v>7</v>
      </c>
      <c r="K13" s="4">
        <v>18</v>
      </c>
      <c r="L13" s="4">
        <v>493</v>
      </c>
      <c r="M13" s="4">
        <v>4770</v>
      </c>
      <c r="N13" s="4">
        <v>4573</v>
      </c>
      <c r="O13" s="4">
        <v>4779</v>
      </c>
      <c r="P13" s="4">
        <v>6519</v>
      </c>
      <c r="Q13" s="4">
        <v>5612</v>
      </c>
      <c r="R13" s="4">
        <v>6039</v>
      </c>
      <c r="S13" s="4">
        <v>5977</v>
      </c>
      <c r="T13" s="4">
        <v>5778</v>
      </c>
      <c r="U13" s="5">
        <f t="shared" si="17"/>
        <v>3.882352941176471</v>
      </c>
      <c r="V13" s="5">
        <f t="shared" si="3"/>
        <v>4.4698795180722888</v>
      </c>
      <c r="W13" s="5">
        <f t="shared" si="4"/>
        <v>-0.60132158590308371</v>
      </c>
      <c r="X13" s="5">
        <f t="shared" si="5"/>
        <v>18.11049723756906</v>
      </c>
      <c r="Y13" s="5">
        <f t="shared" si="6"/>
        <v>-0.93206128938999711</v>
      </c>
      <c r="Z13" s="5">
        <f t="shared" si="7"/>
        <v>-0.97872340425531912</v>
      </c>
      <c r="AA13" s="5">
        <f t="shared" si="8"/>
        <v>-1</v>
      </c>
      <c r="AB13" s="5" t="s">
        <v>32</v>
      </c>
      <c r="AC13" s="5">
        <f t="shared" si="10"/>
        <v>1.5714285714285716</v>
      </c>
      <c r="AD13" s="5">
        <f t="shared" si="11"/>
        <v>26.388888888888889</v>
      </c>
      <c r="AE13" s="5">
        <f t="shared" si="12"/>
        <v>8.6754563894523322</v>
      </c>
      <c r="AF13" s="5">
        <f t="shared" si="23"/>
        <v>-4.1299790356394084E-2</v>
      </c>
      <c r="AG13" s="5">
        <f t="shared" si="24"/>
        <v>4.5047015088563347E-2</v>
      </c>
      <c r="AH13" s="5">
        <f>((P13/O13)-1)</f>
        <v>0.36409290646578785</v>
      </c>
      <c r="AI13" s="5">
        <f t="shared" si="20"/>
        <v>-0.13913176867617738</v>
      </c>
      <c r="AJ13" s="5">
        <f t="shared" si="20"/>
        <v>7.6086956521739024E-2</v>
      </c>
      <c r="AK13" s="5">
        <f t="shared" si="20"/>
        <v>-1.0266600430534845E-2</v>
      </c>
      <c r="AL13" s="5">
        <f t="shared" si="20"/>
        <v>-3.3294294796720747E-2</v>
      </c>
      <c r="AM13" s="6">
        <f t="shared" si="16"/>
        <v>1</v>
      </c>
      <c r="AN13" s="6">
        <f t="shared" si="2"/>
        <v>2</v>
      </c>
      <c r="AO13" s="6">
        <f t="shared" si="2"/>
        <v>11</v>
      </c>
      <c r="AP13" s="6">
        <f t="shared" si="2"/>
        <v>2</v>
      </c>
      <c r="AQ13" s="6">
        <f t="shared" si="2"/>
        <v>11</v>
      </c>
      <c r="AR13" s="6">
        <f t="shared" si="2"/>
        <v>13</v>
      </c>
      <c r="AS13" s="6">
        <f t="shared" si="2"/>
        <v>13</v>
      </c>
      <c r="AT13" s="6" t="s">
        <v>32</v>
      </c>
      <c r="AU13" s="6">
        <f t="shared" si="2"/>
        <v>1</v>
      </c>
      <c r="AV13" s="6">
        <f t="shared" si="2"/>
        <v>1</v>
      </c>
      <c r="AW13" s="6">
        <f t="shared" si="2"/>
        <v>1</v>
      </c>
      <c r="AX13" s="6">
        <f t="shared" si="2"/>
        <v>6</v>
      </c>
      <c r="AY13" s="6">
        <f t="shared" si="2"/>
        <v>5</v>
      </c>
      <c r="AZ13" s="6">
        <f t="shared" si="2"/>
        <v>2</v>
      </c>
      <c r="BA13" s="6">
        <f t="shared" si="2"/>
        <v>10</v>
      </c>
      <c r="BB13" s="6">
        <f t="shared" si="2"/>
        <v>1</v>
      </c>
      <c r="BC13" s="6">
        <f t="shared" si="2"/>
        <v>7</v>
      </c>
      <c r="BD13" s="6">
        <f t="shared" si="2"/>
        <v>5</v>
      </c>
    </row>
    <row r="14" spans="1:56" ht="14.1" customHeight="1" x14ac:dyDescent="0.2">
      <c r="A14" s="3" t="s">
        <v>9</v>
      </c>
      <c r="B14" s="4">
        <v>7023</v>
      </c>
      <c r="C14" s="4">
        <v>7189</v>
      </c>
      <c r="D14" s="4">
        <v>7376</v>
      </c>
      <c r="E14" s="4">
        <v>7860</v>
      </c>
      <c r="F14" s="4">
        <v>7888</v>
      </c>
      <c r="G14" s="4">
        <v>7200</v>
      </c>
      <c r="H14" s="4">
        <v>7705</v>
      </c>
      <c r="I14" s="4">
        <v>8839</v>
      </c>
      <c r="J14" s="4">
        <v>8899</v>
      </c>
      <c r="K14" s="4">
        <v>9247</v>
      </c>
      <c r="L14" s="4">
        <v>9867</v>
      </c>
      <c r="M14" s="4">
        <v>7444</v>
      </c>
      <c r="N14" s="4">
        <v>7364</v>
      </c>
      <c r="O14" s="4">
        <v>8478</v>
      </c>
      <c r="P14" s="4">
        <v>8703</v>
      </c>
      <c r="Q14" s="4">
        <v>8802</v>
      </c>
      <c r="R14" s="4">
        <v>8895</v>
      </c>
      <c r="S14" s="4">
        <v>8934</v>
      </c>
      <c r="T14" s="4">
        <v>9069</v>
      </c>
      <c r="U14" s="5">
        <f t="shared" si="17"/>
        <v>2.3636622525986084E-2</v>
      </c>
      <c r="V14" s="5">
        <f t="shared" si="3"/>
        <v>2.6011962720823512E-2</v>
      </c>
      <c r="W14" s="5">
        <f t="shared" si="4"/>
        <v>6.5618221258134435E-2</v>
      </c>
      <c r="X14" s="5">
        <f t="shared" si="5"/>
        <v>3.5623409669212069E-3</v>
      </c>
      <c r="Y14" s="5">
        <f t="shared" si="6"/>
        <v>-8.7221095334685583E-2</v>
      </c>
      <c r="Z14" s="5">
        <f t="shared" si="7"/>
        <v>7.0138888888888973E-2</v>
      </c>
      <c r="AA14" s="5">
        <f t="shared" si="8"/>
        <v>0.14717715768981177</v>
      </c>
      <c r="AB14" s="5">
        <f t="shared" si="9"/>
        <v>6.7880982011538915E-3</v>
      </c>
      <c r="AC14" s="5">
        <f t="shared" si="10"/>
        <v>3.9105517473873475E-2</v>
      </c>
      <c r="AD14" s="5">
        <f t="shared" si="11"/>
        <v>6.7048772574889171E-2</v>
      </c>
      <c r="AE14" s="5">
        <f t="shared" si="12"/>
        <v>-0.24556602817472384</v>
      </c>
      <c r="AF14" s="5">
        <f t="shared" si="23"/>
        <v>-1.0746910263299325E-2</v>
      </c>
      <c r="AG14" s="5">
        <f t="shared" si="24"/>
        <v>0.15127648017381867</v>
      </c>
      <c r="AH14" s="5">
        <f>((P14/O14)-1)</f>
        <v>2.6539278131634925E-2</v>
      </c>
      <c r="AI14" s="5">
        <f t="shared" si="20"/>
        <v>1.1375387797311287E-2</v>
      </c>
      <c r="AJ14" s="5">
        <f t="shared" si="20"/>
        <v>1.05657805044308E-2</v>
      </c>
      <c r="AK14" s="5">
        <f t="shared" si="20"/>
        <v>4.3844856661046094E-3</v>
      </c>
      <c r="AL14" s="5">
        <f t="shared" si="20"/>
        <v>1.5110812625923398E-2</v>
      </c>
      <c r="AM14" s="6">
        <f t="shared" si="16"/>
        <v>7</v>
      </c>
      <c r="AN14" s="6">
        <f t="shared" si="2"/>
        <v>7</v>
      </c>
      <c r="AO14" s="6">
        <f t="shared" si="2"/>
        <v>4</v>
      </c>
      <c r="AP14" s="6">
        <f t="shared" si="2"/>
        <v>8</v>
      </c>
      <c r="AQ14" s="6">
        <f t="shared" si="2"/>
        <v>9</v>
      </c>
      <c r="AR14" s="6">
        <f t="shared" si="2"/>
        <v>8</v>
      </c>
      <c r="AS14" s="6">
        <f t="shared" si="2"/>
        <v>3</v>
      </c>
      <c r="AT14" s="6">
        <f t="shared" si="2"/>
        <v>6</v>
      </c>
      <c r="AU14" s="6">
        <f t="shared" si="2"/>
        <v>5</v>
      </c>
      <c r="AV14" s="6">
        <f t="shared" si="2"/>
        <v>5</v>
      </c>
      <c r="AW14" s="6">
        <f t="shared" si="2"/>
        <v>10</v>
      </c>
      <c r="AX14" s="6">
        <f t="shared" si="2"/>
        <v>5</v>
      </c>
      <c r="AY14" s="6">
        <f t="shared" si="2"/>
        <v>2</v>
      </c>
      <c r="AZ14" s="6">
        <f t="shared" si="2"/>
        <v>5</v>
      </c>
      <c r="BA14" s="6">
        <f t="shared" si="2"/>
        <v>8</v>
      </c>
      <c r="BB14" s="6">
        <f t="shared" si="2"/>
        <v>5</v>
      </c>
      <c r="BC14" s="6">
        <f t="shared" si="2"/>
        <v>3</v>
      </c>
      <c r="BD14" s="6">
        <f t="shared" si="2"/>
        <v>2</v>
      </c>
    </row>
    <row r="15" spans="1:56" ht="14.1" customHeight="1" x14ac:dyDescent="0.2">
      <c r="A15" s="3" t="s">
        <v>10</v>
      </c>
      <c r="B15" s="4">
        <v>16</v>
      </c>
      <c r="C15" s="4">
        <v>70</v>
      </c>
      <c r="D15" s="4">
        <v>10</v>
      </c>
      <c r="E15" s="4">
        <v>9</v>
      </c>
      <c r="F15" s="4">
        <v>0</v>
      </c>
      <c r="G15" s="4">
        <v>4</v>
      </c>
      <c r="H15" s="4">
        <v>15</v>
      </c>
      <c r="I15" s="4">
        <v>5</v>
      </c>
      <c r="J15" s="4">
        <v>3</v>
      </c>
      <c r="K15" s="4" t="s">
        <v>32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5">
        <f t="shared" si="17"/>
        <v>3.375</v>
      </c>
      <c r="V15" s="5">
        <f t="shared" si="3"/>
        <v>-0.85714285714285721</v>
      </c>
      <c r="W15" s="5">
        <f t="shared" si="4"/>
        <v>-9.9999999999999978E-2</v>
      </c>
      <c r="X15" s="5">
        <f t="shared" si="5"/>
        <v>-1</v>
      </c>
      <c r="Y15" s="5" t="s">
        <v>32</v>
      </c>
      <c r="Z15" s="5">
        <f t="shared" si="7"/>
        <v>2.75</v>
      </c>
      <c r="AA15" s="5">
        <f t="shared" si="8"/>
        <v>-0.66666666666666674</v>
      </c>
      <c r="AB15" s="5">
        <f t="shared" si="9"/>
        <v>-0.4</v>
      </c>
      <c r="AC15" s="5" t="s">
        <v>32</v>
      </c>
      <c r="AD15" s="5" t="s">
        <v>32</v>
      </c>
      <c r="AE15" s="5" t="s">
        <v>32</v>
      </c>
      <c r="AF15" s="5" t="s">
        <v>32</v>
      </c>
      <c r="AG15" s="5" t="s">
        <v>32</v>
      </c>
      <c r="AH15" s="5" t="s">
        <v>32</v>
      </c>
      <c r="AI15" s="5" t="s">
        <v>32</v>
      </c>
      <c r="AJ15" s="5" t="s">
        <v>32</v>
      </c>
      <c r="AK15" s="5" t="s">
        <v>32</v>
      </c>
      <c r="AL15" s="5" t="s">
        <v>32</v>
      </c>
      <c r="AM15" s="6">
        <f t="shared" si="16"/>
        <v>2</v>
      </c>
      <c r="AN15" s="6">
        <f t="shared" si="2"/>
        <v>12</v>
      </c>
      <c r="AO15" s="6">
        <f t="shared" si="2"/>
        <v>7</v>
      </c>
      <c r="AP15" s="6">
        <f t="shared" si="2"/>
        <v>13</v>
      </c>
      <c r="AQ15" s="6" t="s">
        <v>32</v>
      </c>
      <c r="AR15" s="6">
        <f t="shared" si="2"/>
        <v>2</v>
      </c>
      <c r="AS15" s="6">
        <f t="shared" si="2"/>
        <v>11</v>
      </c>
      <c r="AT15" s="6">
        <f t="shared" si="2"/>
        <v>10</v>
      </c>
      <c r="AU15" s="6" t="s">
        <v>32</v>
      </c>
      <c r="AV15" s="6" t="s">
        <v>32</v>
      </c>
      <c r="AW15" s="6" t="s">
        <v>32</v>
      </c>
      <c r="AX15" s="6" t="s">
        <v>32</v>
      </c>
      <c r="AY15" s="6" t="s">
        <v>32</v>
      </c>
      <c r="AZ15" s="6" t="s">
        <v>32</v>
      </c>
      <c r="BA15" s="6" t="s">
        <v>32</v>
      </c>
      <c r="BB15" s="6" t="s">
        <v>32</v>
      </c>
      <c r="BC15" s="6" t="s">
        <v>32</v>
      </c>
      <c r="BD15" s="6" t="s">
        <v>32</v>
      </c>
    </row>
    <row r="16" spans="1:56" ht="14.1" customHeight="1" x14ac:dyDescent="0.2">
      <c r="A16" s="3" t="s">
        <v>11</v>
      </c>
      <c r="B16" s="4">
        <v>0</v>
      </c>
      <c r="C16" s="4">
        <v>0</v>
      </c>
      <c r="D16" s="4">
        <v>0</v>
      </c>
      <c r="E16" s="4">
        <v>4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 t="s">
        <v>32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5" t="s">
        <v>32</v>
      </c>
      <c r="V16" s="5" t="s">
        <v>32</v>
      </c>
      <c r="W16" s="5" t="s">
        <v>32</v>
      </c>
      <c r="X16" s="5">
        <f t="shared" si="5"/>
        <v>-1</v>
      </c>
      <c r="Y16" s="5" t="s">
        <v>32</v>
      </c>
      <c r="Z16" s="5" t="s">
        <v>32</v>
      </c>
      <c r="AA16" s="5" t="s">
        <v>32</v>
      </c>
      <c r="AB16" s="5" t="s">
        <v>32</v>
      </c>
      <c r="AC16" s="5" t="s">
        <v>32</v>
      </c>
      <c r="AD16" s="5" t="s">
        <v>32</v>
      </c>
      <c r="AE16" s="5" t="s">
        <v>32</v>
      </c>
      <c r="AF16" s="5" t="s">
        <v>32</v>
      </c>
      <c r="AG16" s="5" t="s">
        <v>32</v>
      </c>
      <c r="AH16" s="5" t="s">
        <v>32</v>
      </c>
      <c r="AI16" s="5" t="s">
        <v>32</v>
      </c>
      <c r="AJ16" s="5" t="s">
        <v>32</v>
      </c>
      <c r="AK16" s="5" t="s">
        <v>32</v>
      </c>
      <c r="AL16" s="5" t="s">
        <v>32</v>
      </c>
      <c r="AM16" s="6" t="s">
        <v>32</v>
      </c>
      <c r="AN16" s="6" t="s">
        <v>32</v>
      </c>
      <c r="AO16" s="6" t="s">
        <v>32</v>
      </c>
      <c r="AP16" s="6" t="s">
        <v>32</v>
      </c>
      <c r="AQ16" s="6" t="s">
        <v>32</v>
      </c>
      <c r="AR16" s="6" t="s">
        <v>32</v>
      </c>
      <c r="AS16" s="6" t="s">
        <v>32</v>
      </c>
      <c r="AT16" s="6" t="s">
        <v>32</v>
      </c>
      <c r="AU16" s="6" t="s">
        <v>32</v>
      </c>
      <c r="AV16" s="6" t="s">
        <v>32</v>
      </c>
      <c r="AW16" s="6" t="s">
        <v>32</v>
      </c>
      <c r="AX16" s="6" t="s">
        <v>32</v>
      </c>
      <c r="AY16" s="6" t="s">
        <v>32</v>
      </c>
      <c r="AZ16" s="6" t="s">
        <v>32</v>
      </c>
      <c r="BA16" s="6" t="s">
        <v>32</v>
      </c>
      <c r="BB16" s="6" t="s">
        <v>32</v>
      </c>
      <c r="BC16" s="6" t="s">
        <v>32</v>
      </c>
      <c r="BD16" s="6" t="s">
        <v>32</v>
      </c>
    </row>
    <row r="17" spans="1:56" ht="14.1" customHeight="1" x14ac:dyDescent="0.2">
      <c r="A17" s="3" t="s">
        <v>12</v>
      </c>
      <c r="B17" s="4">
        <v>1</v>
      </c>
      <c r="C17" s="4">
        <v>0</v>
      </c>
      <c r="D17" s="4">
        <v>0</v>
      </c>
      <c r="E17" s="4">
        <v>0</v>
      </c>
      <c r="F17" s="4">
        <v>0</v>
      </c>
      <c r="G17" s="4">
        <v>1989</v>
      </c>
      <c r="H17" s="4">
        <v>4924</v>
      </c>
      <c r="I17" s="4">
        <v>3583</v>
      </c>
      <c r="J17" s="4">
        <v>5522</v>
      </c>
      <c r="K17" s="4">
        <v>5230</v>
      </c>
      <c r="L17" s="4">
        <v>5041</v>
      </c>
      <c r="M17" s="4">
        <v>6474</v>
      </c>
      <c r="N17" s="4">
        <v>7385</v>
      </c>
      <c r="O17" s="4">
        <v>9246</v>
      </c>
      <c r="P17" s="4">
        <v>8407</v>
      </c>
      <c r="Q17" s="4">
        <v>10148</v>
      </c>
      <c r="R17" s="4">
        <v>10423</v>
      </c>
      <c r="S17" s="4">
        <v>10383</v>
      </c>
      <c r="T17" s="4">
        <v>5117</v>
      </c>
      <c r="U17" s="5">
        <f t="shared" si="17"/>
        <v>-1</v>
      </c>
      <c r="V17" s="5" t="s">
        <v>32</v>
      </c>
      <c r="W17" s="5" t="s">
        <v>32</v>
      </c>
      <c r="X17" s="5" t="s">
        <v>32</v>
      </c>
      <c r="Y17" s="5" t="s">
        <v>32</v>
      </c>
      <c r="Z17" s="5">
        <f t="shared" si="7"/>
        <v>1.4756158873805933</v>
      </c>
      <c r="AA17" s="5">
        <f t="shared" si="8"/>
        <v>-0.27233956133225024</v>
      </c>
      <c r="AB17" s="5">
        <f t="shared" si="9"/>
        <v>0.54116662015071171</v>
      </c>
      <c r="AC17" s="5">
        <f t="shared" si="10"/>
        <v>-5.2879391524809805E-2</v>
      </c>
      <c r="AD17" s="5">
        <f t="shared" si="11"/>
        <v>-3.6137667304015242E-2</v>
      </c>
      <c r="AE17" s="5">
        <f t="shared" si="12"/>
        <v>0.28426899424717322</v>
      </c>
      <c r="AF17" s="5">
        <f t="shared" ref="AF17:AF19" si="25">((N17/M17)-1)</f>
        <v>0.14071671300586974</v>
      </c>
      <c r="AG17" s="5">
        <f t="shared" ref="AG17:AG19" si="26">((O17/N17)-1)</f>
        <v>0.25199729180771824</v>
      </c>
      <c r="AH17" s="5">
        <f t="shared" ref="AH17:AL19" si="27">((P17/O17)-1)</f>
        <v>-9.0741942461605052E-2</v>
      </c>
      <c r="AI17" s="5">
        <f t="shared" si="27"/>
        <v>0.20708933031997145</v>
      </c>
      <c r="AJ17" s="5">
        <f t="shared" si="27"/>
        <v>2.7098935750886843E-2</v>
      </c>
      <c r="AK17" s="5">
        <f t="shared" si="27"/>
        <v>-3.8376666986472685E-3</v>
      </c>
      <c r="AL17" s="5">
        <f t="shared" si="27"/>
        <v>-0.50717519021477409</v>
      </c>
      <c r="AM17" s="6">
        <f t="shared" si="16"/>
        <v>12</v>
      </c>
      <c r="AN17" s="6" t="s">
        <v>32</v>
      </c>
      <c r="AO17" s="6" t="s">
        <v>32</v>
      </c>
      <c r="AP17" s="6" t="s">
        <v>32</v>
      </c>
      <c r="AQ17" s="6" t="s">
        <v>32</v>
      </c>
      <c r="AR17" s="6">
        <f t="shared" ref="AR17:AR19" si="28">_xlfn.RANK.EQ(Z17,Z$7:Z$22,0)</f>
        <v>3</v>
      </c>
      <c r="AS17" s="6">
        <f t="shared" ref="AS17:AS19" si="29">_xlfn.RANK.EQ(AA17,AA$7:AA$22,0)</f>
        <v>8</v>
      </c>
      <c r="AT17" s="6">
        <f t="shared" ref="AT17:AT19" si="30">_xlfn.RANK.EQ(AB17,AB$7:AB$22,0)</f>
        <v>1</v>
      </c>
      <c r="AU17" s="6">
        <f t="shared" ref="AU17:AU19" si="31">_xlfn.RANK.EQ(AC17,AC$7:AC$22,0)</f>
        <v>7</v>
      </c>
      <c r="AV17" s="6">
        <f t="shared" ref="AV17:AV19" si="32">_xlfn.RANK.EQ(AD17,AD$7:AD$22,0)</f>
        <v>8</v>
      </c>
      <c r="AW17" s="6">
        <f t="shared" ref="AW17:AW19" si="33">_xlfn.RANK.EQ(AE17,AE$7:AE$22,0)</f>
        <v>5</v>
      </c>
      <c r="AX17" s="6">
        <f t="shared" ref="AX17:AX19" si="34">_xlfn.RANK.EQ(AF17,AF$7:AF$22,0)</f>
        <v>3</v>
      </c>
      <c r="AY17" s="6">
        <f t="shared" ref="AY17:AY19" si="35">_xlfn.RANK.EQ(AG17,AG$7:AG$22,0)</f>
        <v>1</v>
      </c>
      <c r="AZ17" s="6">
        <f t="shared" ref="AZ17:AZ19" si="36">_xlfn.RANK.EQ(AH17,AH$7:AH$22,0)</f>
        <v>6</v>
      </c>
      <c r="BA17" s="6">
        <f t="shared" ref="BA17:BD19" si="37">_xlfn.RANK.EQ(AI17,AI$7:AI$22,0)</f>
        <v>2</v>
      </c>
      <c r="BB17" s="6">
        <f t="shared" si="37"/>
        <v>3</v>
      </c>
      <c r="BC17" s="6">
        <f t="shared" si="37"/>
        <v>6</v>
      </c>
      <c r="BD17" s="6">
        <f t="shared" si="37"/>
        <v>9</v>
      </c>
    </row>
    <row r="18" spans="1:56" ht="14.1" customHeight="1" x14ac:dyDescent="0.2">
      <c r="A18" s="3" t="s">
        <v>30</v>
      </c>
      <c r="B18" s="4">
        <v>2093</v>
      </c>
      <c r="C18" s="4">
        <v>3534</v>
      </c>
      <c r="D18" s="4">
        <v>5608</v>
      </c>
      <c r="E18" s="4">
        <v>5210</v>
      </c>
      <c r="F18" s="4">
        <v>4189</v>
      </c>
      <c r="G18" s="4">
        <v>3736</v>
      </c>
      <c r="H18" s="4">
        <v>2630</v>
      </c>
      <c r="I18" s="4">
        <v>1612</v>
      </c>
      <c r="J18" s="4">
        <v>734</v>
      </c>
      <c r="K18" s="4">
        <v>1346</v>
      </c>
      <c r="L18" s="4">
        <v>2208</v>
      </c>
      <c r="M18" s="4">
        <v>2002</v>
      </c>
      <c r="N18" s="4">
        <v>989</v>
      </c>
      <c r="O18" s="4">
        <v>745</v>
      </c>
      <c r="P18" s="4">
        <v>1565</v>
      </c>
      <c r="Q18" s="4">
        <v>1800</v>
      </c>
      <c r="R18" s="4">
        <v>1849</v>
      </c>
      <c r="S18" s="4">
        <v>1466</v>
      </c>
      <c r="T18" s="4">
        <v>216</v>
      </c>
      <c r="U18" s="5">
        <f t="shared" si="17"/>
        <v>0.68848542761586229</v>
      </c>
      <c r="V18" s="5">
        <f t="shared" si="3"/>
        <v>0.58687040181097916</v>
      </c>
      <c r="W18" s="5">
        <f t="shared" si="4"/>
        <v>-7.0970042796005717E-2</v>
      </c>
      <c r="X18" s="5">
        <f t="shared" si="5"/>
        <v>-0.19596928982725526</v>
      </c>
      <c r="Y18" s="5">
        <f t="shared" si="6"/>
        <v>-0.10814036762950585</v>
      </c>
      <c r="Z18" s="5">
        <f t="shared" si="7"/>
        <v>-0.29603854389721629</v>
      </c>
      <c r="AA18" s="5">
        <f t="shared" si="8"/>
        <v>-0.38707224334600765</v>
      </c>
      <c r="AB18" s="5">
        <f t="shared" si="9"/>
        <v>-0.54466501240694787</v>
      </c>
      <c r="AC18" s="5">
        <f t="shared" si="10"/>
        <v>0.8337874659400546</v>
      </c>
      <c r="AD18" s="5">
        <f t="shared" si="11"/>
        <v>0.64041604754829118</v>
      </c>
      <c r="AE18" s="5">
        <f t="shared" si="12"/>
        <v>-9.3297101449275388E-2</v>
      </c>
      <c r="AF18" s="5">
        <f t="shared" si="25"/>
        <v>-0.50599400599400601</v>
      </c>
      <c r="AG18" s="5">
        <f t="shared" si="26"/>
        <v>-0.24671385237613752</v>
      </c>
      <c r="AH18" s="5">
        <f t="shared" si="27"/>
        <v>1.1006711409395975</v>
      </c>
      <c r="AI18" s="5">
        <f t="shared" si="27"/>
        <v>0.15015974440894575</v>
      </c>
      <c r="AJ18" s="5">
        <f t="shared" si="27"/>
        <v>2.7222222222222259E-2</v>
      </c>
      <c r="AK18" s="5">
        <f t="shared" si="27"/>
        <v>-0.20713899405083824</v>
      </c>
      <c r="AL18" s="5">
        <f t="shared" si="27"/>
        <v>-0.85266030013642569</v>
      </c>
      <c r="AM18" s="6">
        <f t="shared" si="16"/>
        <v>4</v>
      </c>
      <c r="AN18" s="6">
        <f t="shared" ref="AN18:AN19" si="38">_xlfn.RANK.EQ(V18,V$7:V$22,0)</f>
        <v>5</v>
      </c>
      <c r="AO18" s="6">
        <f t="shared" ref="AO18:AO19" si="39">_xlfn.RANK.EQ(W18,W$7:W$22,0)</f>
        <v>6</v>
      </c>
      <c r="AP18" s="6">
        <f t="shared" ref="AP18:AP19" si="40">_xlfn.RANK.EQ(X18,X$7:X$22,0)</f>
        <v>12</v>
      </c>
      <c r="AQ18" s="6">
        <f t="shared" ref="AQ18:AQ19" si="41">_xlfn.RANK.EQ(Y18,Y$7:Y$22,0)</f>
        <v>10</v>
      </c>
      <c r="AR18" s="6">
        <f t="shared" si="28"/>
        <v>12</v>
      </c>
      <c r="AS18" s="6">
        <f t="shared" si="29"/>
        <v>9</v>
      </c>
      <c r="AT18" s="6">
        <f t="shared" si="30"/>
        <v>11</v>
      </c>
      <c r="AU18" s="6">
        <f t="shared" si="31"/>
        <v>2</v>
      </c>
      <c r="AV18" s="6">
        <f t="shared" si="32"/>
        <v>2</v>
      </c>
      <c r="AW18" s="6">
        <f t="shared" si="33"/>
        <v>7</v>
      </c>
      <c r="AX18" s="6">
        <f t="shared" si="34"/>
        <v>10</v>
      </c>
      <c r="AY18" s="6">
        <f t="shared" si="35"/>
        <v>9</v>
      </c>
      <c r="AZ18" s="6">
        <f t="shared" si="36"/>
        <v>1</v>
      </c>
      <c r="BA18" s="6">
        <f t="shared" si="37"/>
        <v>3</v>
      </c>
      <c r="BB18" s="6">
        <f t="shared" si="37"/>
        <v>2</v>
      </c>
      <c r="BC18" s="6">
        <f t="shared" si="37"/>
        <v>11</v>
      </c>
      <c r="BD18" s="6">
        <f t="shared" si="37"/>
        <v>11</v>
      </c>
    </row>
    <row r="19" spans="1:56" ht="14.1" customHeight="1" x14ac:dyDescent="0.2">
      <c r="A19" s="1" t="s">
        <v>13</v>
      </c>
      <c r="B19" s="9">
        <v>2305</v>
      </c>
      <c r="C19" s="9">
        <v>2644</v>
      </c>
      <c r="D19" s="9">
        <v>4290</v>
      </c>
      <c r="E19" s="9">
        <v>2333</v>
      </c>
      <c r="F19" s="9">
        <v>3756</v>
      </c>
      <c r="G19" s="9">
        <v>4261</v>
      </c>
      <c r="H19" s="9">
        <v>4084</v>
      </c>
      <c r="I19" s="9">
        <v>4315</v>
      </c>
      <c r="J19" s="9">
        <v>3965</v>
      </c>
      <c r="K19" s="9">
        <v>2547</v>
      </c>
      <c r="L19" s="9">
        <v>2414</v>
      </c>
      <c r="M19" s="9">
        <v>4295</v>
      </c>
      <c r="N19" s="9">
        <v>7700</v>
      </c>
      <c r="O19" s="9">
        <v>7375</v>
      </c>
      <c r="P19" s="9">
        <v>762</v>
      </c>
      <c r="Q19" s="9">
        <v>944</v>
      </c>
      <c r="R19" s="9">
        <v>931</v>
      </c>
      <c r="S19" s="9">
        <v>938</v>
      </c>
      <c r="T19" s="9">
        <v>941</v>
      </c>
      <c r="U19" s="10">
        <f t="shared" si="17"/>
        <v>0.14707158351409988</v>
      </c>
      <c r="V19" s="10">
        <f>((D19/C19)-1)</f>
        <v>0.62254160363086242</v>
      </c>
      <c r="W19" s="10">
        <f t="shared" si="4"/>
        <v>-0.45617715617715615</v>
      </c>
      <c r="X19" s="10">
        <f t="shared" si="5"/>
        <v>0.60994427775396476</v>
      </c>
      <c r="Y19" s="10">
        <f t="shared" si="6"/>
        <v>0.13445154419595307</v>
      </c>
      <c r="Z19" s="10">
        <f t="shared" si="7"/>
        <v>-4.1539544707815068E-2</v>
      </c>
      <c r="AA19" s="10">
        <f t="shared" si="8"/>
        <v>5.6562193927522042E-2</v>
      </c>
      <c r="AB19" s="10">
        <f t="shared" si="9"/>
        <v>-8.1112398609501701E-2</v>
      </c>
      <c r="AC19" s="10">
        <f t="shared" si="10"/>
        <v>-0.35762925598991169</v>
      </c>
      <c r="AD19" s="10">
        <f t="shared" si="11"/>
        <v>-5.2218296034550415E-2</v>
      </c>
      <c r="AE19" s="10">
        <f t="shared" si="12"/>
        <v>0.77920463960231978</v>
      </c>
      <c r="AF19" s="10">
        <f t="shared" si="25"/>
        <v>0.7927823050058207</v>
      </c>
      <c r="AG19" s="10">
        <f t="shared" si="26"/>
        <v>-4.220779220779225E-2</v>
      </c>
      <c r="AH19" s="10">
        <f t="shared" si="27"/>
        <v>-0.89667796610169492</v>
      </c>
      <c r="AI19" s="10">
        <f t="shared" si="27"/>
        <v>0.23884514435695547</v>
      </c>
      <c r="AJ19" s="10">
        <f t="shared" si="27"/>
        <v>-1.3771186440677985E-2</v>
      </c>
      <c r="AK19" s="10">
        <f t="shared" si="27"/>
        <v>7.5187969924812581E-3</v>
      </c>
      <c r="AL19" s="10">
        <f t="shared" si="27"/>
        <v>3.1982942430703876E-3</v>
      </c>
      <c r="AM19" s="11">
        <f t="shared" si="16"/>
        <v>5</v>
      </c>
      <c r="AN19" s="11">
        <f t="shared" si="38"/>
        <v>4</v>
      </c>
      <c r="AO19" s="11">
        <f t="shared" si="39"/>
        <v>10</v>
      </c>
      <c r="AP19" s="11">
        <f t="shared" si="40"/>
        <v>4</v>
      </c>
      <c r="AQ19" s="11">
        <f t="shared" si="41"/>
        <v>5</v>
      </c>
      <c r="AR19" s="11">
        <f t="shared" si="28"/>
        <v>10</v>
      </c>
      <c r="AS19" s="11">
        <f t="shared" si="29"/>
        <v>6</v>
      </c>
      <c r="AT19" s="11">
        <f t="shared" si="30"/>
        <v>8</v>
      </c>
      <c r="AU19" s="11">
        <f t="shared" si="31"/>
        <v>10</v>
      </c>
      <c r="AV19" s="11">
        <f t="shared" si="32"/>
        <v>9</v>
      </c>
      <c r="AW19" s="11">
        <f t="shared" si="33"/>
        <v>2</v>
      </c>
      <c r="AX19" s="11">
        <f t="shared" si="34"/>
        <v>1</v>
      </c>
      <c r="AY19" s="11">
        <f t="shared" si="35"/>
        <v>7</v>
      </c>
      <c r="AZ19" s="11">
        <f t="shared" si="36"/>
        <v>10</v>
      </c>
      <c r="BA19" s="11">
        <f t="shared" si="37"/>
        <v>1</v>
      </c>
      <c r="BB19" s="11">
        <f t="shared" si="37"/>
        <v>9</v>
      </c>
      <c r="BC19" s="11">
        <f t="shared" si="37"/>
        <v>2</v>
      </c>
      <c r="BD19" s="11">
        <f t="shared" si="37"/>
        <v>3</v>
      </c>
    </row>
    <row r="20" spans="1:56" ht="14.1" customHeight="1" x14ac:dyDescent="0.2">
      <c r="A20" s="3" t="s">
        <v>14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 t="s">
        <v>32</v>
      </c>
      <c r="L20" s="4">
        <v>0</v>
      </c>
      <c r="M20" s="4">
        <v>0</v>
      </c>
      <c r="N20" s="4">
        <v>0</v>
      </c>
      <c r="O20" s="4">
        <v>10480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5" t="s">
        <v>32</v>
      </c>
      <c r="V20" s="5" t="s">
        <v>32</v>
      </c>
      <c r="W20" s="5" t="s">
        <v>32</v>
      </c>
      <c r="X20" s="5" t="s">
        <v>32</v>
      </c>
      <c r="Y20" s="5" t="s">
        <v>32</v>
      </c>
      <c r="Z20" s="5" t="s">
        <v>32</v>
      </c>
      <c r="AA20" s="5" t="s">
        <v>32</v>
      </c>
      <c r="AB20" s="5" t="s">
        <v>32</v>
      </c>
      <c r="AC20" s="5" t="s">
        <v>32</v>
      </c>
      <c r="AD20" s="5" t="s">
        <v>32</v>
      </c>
      <c r="AE20" s="5" t="s">
        <v>32</v>
      </c>
      <c r="AF20" s="5" t="s">
        <v>32</v>
      </c>
      <c r="AG20" s="5" t="s">
        <v>32</v>
      </c>
      <c r="AH20" s="5" t="s">
        <v>32</v>
      </c>
      <c r="AI20" s="5" t="s">
        <v>32</v>
      </c>
      <c r="AJ20" s="5" t="s">
        <v>32</v>
      </c>
      <c r="AK20" s="5" t="s">
        <v>32</v>
      </c>
      <c r="AL20" s="5" t="s">
        <v>32</v>
      </c>
      <c r="AM20" s="6" t="s">
        <v>32</v>
      </c>
      <c r="AN20" s="6" t="s">
        <v>32</v>
      </c>
      <c r="AO20" s="6" t="s">
        <v>32</v>
      </c>
      <c r="AP20" s="6" t="s">
        <v>32</v>
      </c>
      <c r="AQ20" s="6" t="s">
        <v>32</v>
      </c>
      <c r="AR20" s="6" t="s">
        <v>32</v>
      </c>
      <c r="AS20" s="6" t="s">
        <v>32</v>
      </c>
      <c r="AT20" s="6" t="s">
        <v>32</v>
      </c>
      <c r="AU20" s="6" t="s">
        <v>32</v>
      </c>
      <c r="AV20" s="6" t="s">
        <v>32</v>
      </c>
      <c r="AW20" s="6" t="s">
        <v>32</v>
      </c>
      <c r="AX20" s="6" t="s">
        <v>32</v>
      </c>
      <c r="AY20" s="6" t="s">
        <v>32</v>
      </c>
      <c r="AZ20" s="6" t="s">
        <v>32</v>
      </c>
      <c r="BA20" s="6" t="s">
        <v>32</v>
      </c>
      <c r="BB20" s="6" t="s">
        <v>32</v>
      </c>
      <c r="BC20" s="6" t="s">
        <v>32</v>
      </c>
      <c r="BD20" s="6" t="s">
        <v>32</v>
      </c>
    </row>
    <row r="21" spans="1:56" ht="14.1" customHeight="1" x14ac:dyDescent="0.2">
      <c r="A21" s="3" t="s">
        <v>15</v>
      </c>
      <c r="B21" s="4">
        <v>46359</v>
      </c>
      <c r="C21" s="4">
        <v>46044</v>
      </c>
      <c r="D21" s="4">
        <v>43643</v>
      </c>
      <c r="E21" s="4">
        <v>50972</v>
      </c>
      <c r="F21" s="4">
        <v>97879</v>
      </c>
      <c r="G21" s="4">
        <v>125190</v>
      </c>
      <c r="H21" s="4">
        <v>126636</v>
      </c>
      <c r="I21" s="4">
        <v>130956</v>
      </c>
      <c r="J21" s="4">
        <v>132245</v>
      </c>
      <c r="K21" s="4">
        <v>165414</v>
      </c>
      <c r="L21" s="4">
        <v>138289</v>
      </c>
      <c r="M21" s="4">
        <v>141349</v>
      </c>
      <c r="N21" s="4">
        <v>133441</v>
      </c>
      <c r="O21" s="4">
        <v>142923</v>
      </c>
      <c r="P21" s="4">
        <v>160213</v>
      </c>
      <c r="Q21" s="4">
        <v>171457</v>
      </c>
      <c r="R21" s="4">
        <v>172764</v>
      </c>
      <c r="S21" s="4">
        <v>144242</v>
      </c>
      <c r="T21" s="4">
        <v>132114</v>
      </c>
      <c r="U21" s="5">
        <f t="shared" si="17"/>
        <v>-6.7947971267714458E-3</v>
      </c>
      <c r="V21" s="5">
        <f t="shared" si="3"/>
        <v>-5.214577360785333E-2</v>
      </c>
      <c r="W21" s="5">
        <f t="shared" si="4"/>
        <v>0.16793071053777231</v>
      </c>
      <c r="X21" s="5">
        <f t="shared" si="5"/>
        <v>0.92025033351644048</v>
      </c>
      <c r="Y21" s="5">
        <f t="shared" si="6"/>
        <v>0.27902818786460837</v>
      </c>
      <c r="Z21" s="5">
        <f t="shared" si="7"/>
        <v>1.1550443326144189E-2</v>
      </c>
      <c r="AA21" s="5">
        <f t="shared" si="8"/>
        <v>3.4113522221169257E-2</v>
      </c>
      <c r="AB21" s="5">
        <f t="shared" si="9"/>
        <v>9.8430007025260835E-3</v>
      </c>
      <c r="AC21" s="5">
        <f t="shared" si="10"/>
        <v>0.25081477560588294</v>
      </c>
      <c r="AD21" s="5">
        <f t="shared" si="11"/>
        <v>-0.16398249241297591</v>
      </c>
      <c r="AE21" s="5">
        <f t="shared" si="12"/>
        <v>2.2127573415094526E-2</v>
      </c>
      <c r="AF21" s="5">
        <f t="shared" ref="AF21:AF22" si="42">((N21/M21)-1)</f>
        <v>-5.5946628557683509E-2</v>
      </c>
      <c r="AG21" s="5">
        <f>((O21/N21)-1)</f>
        <v>7.1057620971065827E-2</v>
      </c>
      <c r="AH21" s="5">
        <f>((P21/O21)-1)</f>
        <v>0.12097423087956449</v>
      </c>
      <c r="AI21" s="5">
        <f>((Q21/P21)-1)</f>
        <v>7.0181570783893976E-2</v>
      </c>
      <c r="AJ21" s="5">
        <f>((R21/Q21)-1)</f>
        <v>7.6229025353296009E-3</v>
      </c>
      <c r="AK21" s="5">
        <f>((S21/R21)-1)</f>
        <v>-0.16509226459216042</v>
      </c>
      <c r="AL21" s="5">
        <f>((T21/S21)-1)</f>
        <v>-8.4080919565729828E-2</v>
      </c>
      <c r="AM21" s="6">
        <f t="shared" si="16"/>
        <v>8</v>
      </c>
      <c r="AN21" s="6">
        <f t="shared" ref="AN21:AN22" si="43">_xlfn.RANK.EQ(V21,V$7:V$22,0)</f>
        <v>9</v>
      </c>
      <c r="AO21" s="6">
        <f t="shared" ref="AO21:AO22" si="44">_xlfn.RANK.EQ(W21,W$7:W$22,0)</f>
        <v>3</v>
      </c>
      <c r="AP21" s="6">
        <f t="shared" ref="AP21:AP22" si="45">_xlfn.RANK.EQ(X21,X$7:X$22,0)</f>
        <v>3</v>
      </c>
      <c r="AQ21" s="6">
        <f t="shared" ref="AQ21:AQ22" si="46">_xlfn.RANK.EQ(Y21,Y$7:Y$22,0)</f>
        <v>4</v>
      </c>
      <c r="AR21" s="6">
        <f t="shared" ref="AR21:AR22" si="47">_xlfn.RANK.EQ(Z21,Z$7:Z$22,0)</f>
        <v>9</v>
      </c>
      <c r="AS21" s="6">
        <f t="shared" ref="AS21:AS22" si="48">_xlfn.RANK.EQ(AA21,AA$7:AA$22,0)</f>
        <v>7</v>
      </c>
      <c r="AT21" s="6">
        <f t="shared" ref="AT21:AT22" si="49">_xlfn.RANK.EQ(AB21,AB$7:AB$22,0)</f>
        <v>5</v>
      </c>
      <c r="AU21" s="6">
        <f t="shared" ref="AU21:AU22" si="50">_xlfn.RANK.EQ(AC21,AC$7:AC$22,0)</f>
        <v>3</v>
      </c>
      <c r="AV21" s="6">
        <f t="shared" ref="AV21:AV22" si="51">_xlfn.RANK.EQ(AD21,AD$7:AD$22,0)</f>
        <v>10</v>
      </c>
      <c r="AW21" s="6">
        <f t="shared" ref="AW21:AW22" si="52">_xlfn.RANK.EQ(AE21,AE$7:AE$22,0)</f>
        <v>6</v>
      </c>
      <c r="AX21" s="6">
        <f t="shared" ref="AX21:AX22" si="53">_xlfn.RANK.EQ(AF21,AF$7:AF$22,0)</f>
        <v>8</v>
      </c>
      <c r="AY21" s="6">
        <f t="shared" ref="AY21:AY22" si="54">_xlfn.RANK.EQ(AG21,AG$7:AG$22,0)</f>
        <v>4</v>
      </c>
      <c r="AZ21" s="6">
        <f t="shared" ref="AZ21:AZ22" si="55">_xlfn.RANK.EQ(AH21,AH$7:AH$22,0)</f>
        <v>4</v>
      </c>
      <c r="BA21" s="6">
        <f t="shared" ref="BA21:BD21" si="56">_xlfn.RANK.EQ(AI21,AI$7:AI$22,0)</f>
        <v>4</v>
      </c>
      <c r="BB21" s="6">
        <f t="shared" si="56"/>
        <v>6</v>
      </c>
      <c r="BC21" s="6">
        <f t="shared" si="56"/>
        <v>10</v>
      </c>
      <c r="BD21" s="6">
        <f t="shared" si="56"/>
        <v>6</v>
      </c>
    </row>
    <row r="22" spans="1:56" ht="14.1" customHeight="1" x14ac:dyDescent="0.2">
      <c r="A22" s="3" t="s">
        <v>16</v>
      </c>
      <c r="B22" s="4">
        <v>0</v>
      </c>
      <c r="C22" s="4">
        <v>368</v>
      </c>
      <c r="D22" s="4">
        <v>3874</v>
      </c>
      <c r="E22" s="4">
        <v>9199</v>
      </c>
      <c r="F22" s="4">
        <v>10252</v>
      </c>
      <c r="G22" s="4">
        <v>10638</v>
      </c>
      <c r="H22" s="4">
        <v>11769</v>
      </c>
      <c r="I22" s="4">
        <v>12819</v>
      </c>
      <c r="J22" s="4">
        <v>8141</v>
      </c>
      <c r="K22" s="4">
        <v>8152</v>
      </c>
      <c r="L22" s="4">
        <v>8411</v>
      </c>
      <c r="M22" s="4">
        <v>11070</v>
      </c>
      <c r="N22" s="4">
        <v>7458</v>
      </c>
      <c r="O22" s="4">
        <v>4569</v>
      </c>
      <c r="P22" s="4">
        <v>3574</v>
      </c>
      <c r="Q22" s="4">
        <v>2746</v>
      </c>
      <c r="R22" s="4">
        <v>2053</v>
      </c>
      <c r="S22" s="4">
        <v>2949</v>
      </c>
      <c r="T22" s="4">
        <v>2422</v>
      </c>
      <c r="U22" s="5" t="s">
        <v>32</v>
      </c>
      <c r="V22" s="5">
        <f t="shared" si="3"/>
        <v>9.5271739130434785</v>
      </c>
      <c r="W22" s="5">
        <f t="shared" si="4"/>
        <v>1.3745482705214247</v>
      </c>
      <c r="X22" s="5">
        <f t="shared" si="5"/>
        <v>0.11446896401782802</v>
      </c>
      <c r="Y22" s="5">
        <f t="shared" si="6"/>
        <v>3.7651190011705138E-2</v>
      </c>
      <c r="Z22" s="5">
        <f t="shared" si="7"/>
        <v>0.10631697687535246</v>
      </c>
      <c r="AA22" s="5">
        <f t="shared" si="8"/>
        <v>8.9217435635992937E-2</v>
      </c>
      <c r="AB22" s="5">
        <f t="shared" si="9"/>
        <v>-0.36492706139324438</v>
      </c>
      <c r="AC22" s="5">
        <f t="shared" si="10"/>
        <v>1.3511853580641109E-3</v>
      </c>
      <c r="AD22" s="5">
        <f t="shared" si="11"/>
        <v>3.177134445534846E-2</v>
      </c>
      <c r="AE22" s="5">
        <f t="shared" si="12"/>
        <v>0.31613363452621557</v>
      </c>
      <c r="AF22" s="5">
        <f t="shared" si="42"/>
        <v>-0.32628726287262877</v>
      </c>
      <c r="AG22" s="5">
        <f t="shared" ref="AG22" si="57">((O22/N22)-1)</f>
        <v>-0.3873692679002414</v>
      </c>
      <c r="AH22" s="5">
        <f>((P22/O22)-1)</f>
        <v>-0.21777194134383893</v>
      </c>
      <c r="AI22" s="5">
        <f>((Q22/P22)-1)</f>
        <v>-0.23167319529938446</v>
      </c>
      <c r="AJ22" s="5">
        <f>((R22/Q22)-1)</f>
        <v>-0.25236707938820102</v>
      </c>
      <c r="AK22" s="5">
        <f>((S22/R22)-1)</f>
        <v>0.43643448611787639</v>
      </c>
      <c r="AL22" s="5">
        <f>((T22/S22)-1)</f>
        <v>-0.1787046456425907</v>
      </c>
      <c r="AM22" s="6" t="s">
        <v>32</v>
      </c>
      <c r="AN22" s="6">
        <f t="shared" si="43"/>
        <v>1</v>
      </c>
      <c r="AO22" s="6">
        <f t="shared" si="44"/>
        <v>2</v>
      </c>
      <c r="AP22" s="6">
        <f t="shared" si="45"/>
        <v>6</v>
      </c>
      <c r="AQ22" s="6">
        <f t="shared" si="46"/>
        <v>7</v>
      </c>
      <c r="AR22" s="6">
        <f t="shared" si="47"/>
        <v>7</v>
      </c>
      <c r="AS22" s="6">
        <f t="shared" si="48"/>
        <v>4</v>
      </c>
      <c r="AT22" s="6">
        <f t="shared" si="49"/>
        <v>9</v>
      </c>
      <c r="AU22" s="6">
        <f t="shared" si="50"/>
        <v>6</v>
      </c>
      <c r="AV22" s="6">
        <f t="shared" si="51"/>
        <v>7</v>
      </c>
      <c r="AW22" s="6">
        <f t="shared" si="52"/>
        <v>4</v>
      </c>
      <c r="AX22" s="6">
        <f t="shared" si="53"/>
        <v>9</v>
      </c>
      <c r="AY22" s="6">
        <f t="shared" si="54"/>
        <v>10</v>
      </c>
      <c r="AZ22" s="6">
        <f t="shared" si="55"/>
        <v>8</v>
      </c>
      <c r="BA22" s="6">
        <f t="shared" ref="BA22" si="58">_xlfn.RANK.EQ(AI22,AI$7:AI$22,0)</f>
        <v>11</v>
      </c>
      <c r="BB22" s="6">
        <f t="shared" ref="BB22:BD22" si="59">_xlfn.RANK.EQ(AJ22,AJ$7:AJ$22,0)</f>
        <v>11</v>
      </c>
      <c r="BC22" s="6">
        <f t="shared" si="59"/>
        <v>1</v>
      </c>
      <c r="BD22" s="6">
        <f t="shared" si="59"/>
        <v>7</v>
      </c>
    </row>
    <row r="24" spans="1:56" ht="14.1" customHeight="1" x14ac:dyDescent="0.2">
      <c r="A24" s="3" t="s">
        <v>39</v>
      </c>
    </row>
    <row r="25" spans="1:56" ht="14.1" customHeight="1" x14ac:dyDescent="0.2">
      <c r="A25" s="3" t="s">
        <v>0</v>
      </c>
    </row>
  </sheetData>
  <mergeCells count="6">
    <mergeCell ref="A1:AW1"/>
    <mergeCell ref="A4:A5"/>
    <mergeCell ref="A2:AW2"/>
    <mergeCell ref="B4:T4"/>
    <mergeCell ref="U4:AL4"/>
    <mergeCell ref="AM4:B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</vt:lpstr>
    </vt:vector>
  </TitlesOfParts>
  <Company>Instituto Nacional de Información Estadística y Geográfica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 generada del Banco de Información Económica</dc:title>
  <dc:subject>Banco de Información Económica</dc:subject>
  <dc:creator>INEGI</dc:creator>
  <dc:description>Este archivo fue generado en la fecha(del servidor de aplicaciones): 9/6/2018 11:03:14 AM</dc:description>
  <cp:lastModifiedBy>pc</cp:lastModifiedBy>
  <dcterms:created xsi:type="dcterms:W3CDTF">2018-09-06T19:07:38Z</dcterms:created>
  <dcterms:modified xsi:type="dcterms:W3CDTF">2025-03-12T18:40:51Z</dcterms:modified>
</cp:coreProperties>
</file>