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Variación" sheetId="3" r:id="rId1"/>
  </sheets>
  <calcPr calcId="144525"/>
</workbook>
</file>

<file path=xl/calcChain.xml><?xml version="1.0" encoding="utf-8"?>
<calcChain xmlns="http://schemas.openxmlformats.org/spreadsheetml/2006/main">
  <c r="AF19" i="3" l="1"/>
  <c r="V19" i="3"/>
  <c r="U19" i="3"/>
  <c r="N11" i="3"/>
  <c r="O11" i="3"/>
  <c r="P11" i="3"/>
  <c r="V11" i="3"/>
  <c r="V38" i="3"/>
  <c r="U38" i="3"/>
  <c r="T38" i="3"/>
  <c r="S38" i="3"/>
  <c r="R38" i="3"/>
  <c r="Q38" i="3"/>
  <c r="P38" i="3"/>
  <c r="O38" i="3"/>
  <c r="N38" i="3"/>
  <c r="M38" i="3"/>
  <c r="V32" i="3"/>
  <c r="U32" i="3"/>
  <c r="T32" i="3"/>
  <c r="S32" i="3"/>
  <c r="R32" i="3"/>
  <c r="Q32" i="3"/>
  <c r="P32" i="3"/>
  <c r="O32" i="3"/>
  <c r="N32" i="3"/>
  <c r="M32" i="3"/>
  <c r="V31" i="3"/>
  <c r="U31" i="3"/>
  <c r="T31" i="3"/>
  <c r="S31" i="3"/>
  <c r="R31" i="3"/>
  <c r="Q31" i="3"/>
  <c r="P31" i="3"/>
  <c r="O31" i="3"/>
  <c r="N31" i="3"/>
  <c r="M31" i="3"/>
  <c r="V30" i="3"/>
  <c r="U30" i="3"/>
  <c r="T30" i="3"/>
  <c r="S30" i="3"/>
  <c r="R30" i="3"/>
  <c r="Q30" i="3"/>
  <c r="P30" i="3"/>
  <c r="O30" i="3"/>
  <c r="N30" i="3"/>
  <c r="M30" i="3"/>
  <c r="V28" i="3"/>
  <c r="U28" i="3"/>
  <c r="T28" i="3"/>
  <c r="S28" i="3"/>
  <c r="R28" i="3"/>
  <c r="Q28" i="3"/>
  <c r="P28" i="3"/>
  <c r="O28" i="3"/>
  <c r="N28" i="3"/>
  <c r="M28" i="3"/>
  <c r="V26" i="3"/>
  <c r="U26" i="3"/>
  <c r="T26" i="3"/>
  <c r="S26" i="3"/>
  <c r="R26" i="3"/>
  <c r="Q26" i="3"/>
  <c r="P26" i="3"/>
  <c r="O26" i="3"/>
  <c r="N26" i="3"/>
  <c r="M26" i="3"/>
  <c r="V24" i="3"/>
  <c r="U24" i="3"/>
  <c r="T24" i="3"/>
  <c r="S24" i="3"/>
  <c r="R24" i="3"/>
  <c r="Q24" i="3"/>
  <c r="P24" i="3"/>
  <c r="O24" i="3"/>
  <c r="N24" i="3"/>
  <c r="M24" i="3"/>
  <c r="U22" i="3"/>
  <c r="T22" i="3"/>
  <c r="S22" i="3"/>
  <c r="R22" i="3"/>
  <c r="Q22" i="3"/>
  <c r="P22" i="3"/>
  <c r="O22" i="3"/>
  <c r="N22" i="3"/>
  <c r="M22" i="3"/>
  <c r="V21" i="3"/>
  <c r="U21" i="3"/>
  <c r="T21" i="3"/>
  <c r="S21" i="3"/>
  <c r="R21" i="3"/>
  <c r="Q21" i="3"/>
  <c r="P21" i="3"/>
  <c r="O21" i="3"/>
  <c r="N21" i="3"/>
  <c r="M21" i="3"/>
  <c r="V20" i="3"/>
  <c r="U20" i="3"/>
  <c r="T20" i="3"/>
  <c r="S20" i="3"/>
  <c r="R20" i="3"/>
  <c r="Q20" i="3"/>
  <c r="P20" i="3"/>
  <c r="O20" i="3"/>
  <c r="N20" i="3"/>
  <c r="M20" i="3"/>
  <c r="T19" i="3"/>
  <c r="S19" i="3"/>
  <c r="R19" i="3"/>
  <c r="Q19" i="3"/>
  <c r="P19" i="3"/>
  <c r="O19" i="3"/>
  <c r="N19" i="3"/>
  <c r="M19" i="3"/>
  <c r="V18" i="3"/>
  <c r="U18" i="3"/>
  <c r="T18" i="3"/>
  <c r="S18" i="3"/>
  <c r="R18" i="3"/>
  <c r="Q18" i="3"/>
  <c r="P18" i="3"/>
  <c r="O18" i="3"/>
  <c r="N18" i="3"/>
  <c r="M18" i="3"/>
  <c r="V17" i="3"/>
  <c r="U17" i="3"/>
  <c r="T17" i="3"/>
  <c r="S17" i="3"/>
  <c r="R17" i="3"/>
  <c r="Q17" i="3"/>
  <c r="P17" i="3"/>
  <c r="O17" i="3"/>
  <c r="N17" i="3"/>
  <c r="M17" i="3"/>
  <c r="V16" i="3"/>
  <c r="U16" i="3"/>
  <c r="T16" i="3"/>
  <c r="S16" i="3"/>
  <c r="R16" i="3"/>
  <c r="Q16" i="3"/>
  <c r="P16" i="3"/>
  <c r="O16" i="3"/>
  <c r="N16" i="3"/>
  <c r="M16" i="3"/>
  <c r="V14" i="3"/>
  <c r="U14" i="3"/>
  <c r="T14" i="3"/>
  <c r="S14" i="3"/>
  <c r="R14" i="3"/>
  <c r="Q14" i="3"/>
  <c r="P14" i="3"/>
  <c r="O14" i="3"/>
  <c r="N14" i="3"/>
  <c r="M14" i="3"/>
  <c r="T11" i="3"/>
  <c r="S11" i="3"/>
  <c r="R11" i="3"/>
  <c r="Q11" i="3"/>
  <c r="M11" i="3"/>
  <c r="AD8" i="3"/>
  <c r="U8" i="3"/>
  <c r="T8" i="3"/>
  <c r="S8" i="3"/>
  <c r="R8" i="3"/>
  <c r="Q8" i="3"/>
  <c r="P8" i="3"/>
  <c r="Z8" i="3" s="1"/>
  <c r="O8" i="3"/>
  <c r="N8" i="3"/>
  <c r="M8" i="3"/>
  <c r="V7" i="3"/>
  <c r="U7" i="3"/>
  <c r="AE19" i="3" s="1"/>
  <c r="T7" i="3"/>
  <c r="S7" i="3"/>
  <c r="R7" i="3"/>
  <c r="Q7" i="3"/>
  <c r="P7" i="3"/>
  <c r="O7" i="3"/>
  <c r="N7" i="3"/>
  <c r="M7" i="3"/>
  <c r="V6" i="3"/>
  <c r="U6" i="3"/>
  <c r="T6" i="3"/>
  <c r="S6" i="3"/>
  <c r="R6" i="3"/>
  <c r="Q6" i="3"/>
  <c r="P6" i="3"/>
  <c r="O6" i="3"/>
  <c r="N6" i="3"/>
  <c r="M6" i="3"/>
  <c r="X8" i="3" l="1"/>
  <c r="AB8" i="3"/>
  <c r="AB11" i="3"/>
  <c r="AD11" i="3"/>
  <c r="X14" i="3"/>
  <c r="Z14" i="3"/>
  <c r="AA11" i="3"/>
  <c r="AC11" i="3"/>
  <c r="W14" i="3"/>
  <c r="AA14" i="3"/>
  <c r="AE14" i="3"/>
  <c r="W16" i="3"/>
  <c r="AA16" i="3"/>
  <c r="AE16" i="3"/>
  <c r="W17" i="3"/>
  <c r="Y17" i="3"/>
  <c r="AA17" i="3"/>
  <c r="AC17" i="3"/>
  <c r="AE17" i="3"/>
  <c r="W18" i="3"/>
  <c r="AA18" i="3"/>
  <c r="AE18" i="3"/>
  <c r="W19" i="3"/>
  <c r="Y19" i="3"/>
  <c r="AA19" i="3"/>
  <c r="AC19" i="3"/>
  <c r="W20" i="3"/>
  <c r="Y20" i="3"/>
  <c r="AA20" i="3"/>
  <c r="AC20" i="3"/>
  <c r="AE20" i="3"/>
  <c r="W21" i="3"/>
  <c r="Y21" i="3"/>
  <c r="AA21" i="3"/>
  <c r="AC21" i="3"/>
  <c r="AE21" i="3"/>
  <c r="W22" i="3"/>
  <c r="AB14" i="3"/>
  <c r="AD14" i="3"/>
  <c r="AF14" i="3"/>
  <c r="X16" i="3"/>
  <c r="Z16" i="3"/>
  <c r="AB16" i="3"/>
  <c r="AD16" i="3"/>
  <c r="AF16" i="3"/>
  <c r="X17" i="3"/>
  <c r="Z17" i="3"/>
  <c r="AB17" i="3"/>
  <c r="AD17" i="3"/>
  <c r="AF17" i="3"/>
  <c r="X18" i="3"/>
  <c r="Z18" i="3"/>
  <c r="AB18" i="3"/>
  <c r="AD18" i="3"/>
  <c r="AF18" i="3"/>
  <c r="X19" i="3"/>
  <c r="Z19" i="3"/>
  <c r="AB19" i="3"/>
  <c r="AD19" i="3"/>
  <c r="X20" i="3"/>
  <c r="Z20" i="3"/>
  <c r="AB20" i="3"/>
  <c r="AD20" i="3"/>
  <c r="AF20" i="3"/>
  <c r="X21" i="3"/>
  <c r="Z21" i="3"/>
  <c r="AB21" i="3"/>
  <c r="AD21" i="3"/>
  <c r="AF21" i="3"/>
  <c r="W7" i="3"/>
  <c r="AE7" i="3"/>
  <c r="W11" i="3"/>
  <c r="Y14" i="3"/>
  <c r="AC14" i="3"/>
  <c r="Y16" i="3"/>
  <c r="AC16" i="3"/>
  <c r="Y18" i="3"/>
  <c r="AC18" i="3"/>
  <c r="W24" i="3"/>
  <c r="Y24" i="3"/>
  <c r="AA24" i="3"/>
  <c r="AC24" i="3"/>
  <c r="AE24" i="3"/>
  <c r="W26" i="3"/>
  <c r="Y26" i="3"/>
  <c r="AA26" i="3"/>
  <c r="AC26" i="3"/>
  <c r="AE26" i="3"/>
  <c r="AA7" i="3"/>
  <c r="AE11" i="3"/>
  <c r="Y7" i="3"/>
  <c r="AC7" i="3"/>
  <c r="W8" i="3"/>
  <c r="Y8" i="3"/>
  <c r="AA8" i="3"/>
  <c r="AC8" i="3"/>
  <c r="AE8" i="3"/>
  <c r="Y11" i="3"/>
  <c r="Y22" i="3"/>
  <c r="AA22" i="3"/>
  <c r="AC22" i="3"/>
  <c r="AE22" i="3"/>
  <c r="W28" i="3"/>
  <c r="Y28" i="3"/>
  <c r="AA28" i="3"/>
  <c r="AC28" i="3"/>
  <c r="AE28" i="3"/>
  <c r="W30" i="3"/>
  <c r="Y30" i="3"/>
  <c r="AA30" i="3"/>
  <c r="AC30" i="3"/>
  <c r="AE30" i="3"/>
  <c r="W31" i="3"/>
  <c r="Y31" i="3"/>
  <c r="AA31" i="3"/>
  <c r="AC31" i="3"/>
  <c r="AE31" i="3"/>
  <c r="W32" i="3"/>
  <c r="Y32" i="3"/>
  <c r="AA32" i="3"/>
  <c r="AC32" i="3"/>
  <c r="AE32" i="3"/>
  <c r="W38" i="3"/>
  <c r="Y38" i="3"/>
  <c r="AA38" i="3"/>
  <c r="AC38" i="3"/>
  <c r="AE38" i="3"/>
  <c r="X7" i="3"/>
  <c r="Z7" i="3"/>
  <c r="AB7" i="3"/>
  <c r="AD7" i="3"/>
  <c r="AF7" i="3"/>
  <c r="X11" i="3"/>
  <c r="Z11" i="3"/>
  <c r="AF11" i="3"/>
  <c r="X22" i="3"/>
  <c r="Z22" i="3"/>
  <c r="AB22" i="3"/>
  <c r="AD22" i="3"/>
  <c r="X24" i="3"/>
  <c r="Z24" i="3"/>
  <c r="AB24" i="3"/>
  <c r="AD24" i="3"/>
  <c r="AF24" i="3"/>
  <c r="X26" i="3"/>
  <c r="Z26" i="3"/>
  <c r="AB26" i="3"/>
  <c r="AD26" i="3"/>
  <c r="AF26" i="3"/>
  <c r="X28" i="3"/>
  <c r="Z28" i="3"/>
  <c r="AB28" i="3"/>
  <c r="AD28" i="3"/>
  <c r="AF28" i="3"/>
  <c r="X30" i="3"/>
  <c r="Z30" i="3"/>
  <c r="AB30" i="3"/>
  <c r="AD30" i="3"/>
  <c r="AF30" i="3"/>
  <c r="X31" i="3"/>
  <c r="Z31" i="3"/>
  <c r="AB31" i="3"/>
  <c r="AD31" i="3"/>
  <c r="AF31" i="3"/>
  <c r="X32" i="3"/>
  <c r="Z32" i="3"/>
  <c r="AB32" i="3"/>
  <c r="AD32" i="3"/>
  <c r="AF32" i="3"/>
  <c r="X38" i="3"/>
  <c r="Z38" i="3"/>
  <c r="AB38" i="3"/>
  <c r="AD38" i="3"/>
  <c r="AF38" i="3"/>
</calcChain>
</file>

<file path=xl/sharedStrings.xml><?xml version="1.0" encoding="utf-8"?>
<sst xmlns="http://schemas.openxmlformats.org/spreadsheetml/2006/main" count="59" uniqueCount="49">
  <si>
    <t>Baja California</t>
  </si>
  <si>
    <t>Coahuila de Zaragoza</t>
  </si>
  <si>
    <t>Guerrero</t>
  </si>
  <si>
    <t>México</t>
  </si>
  <si>
    <t>Nayarit</t>
  </si>
  <si>
    <t>Querétaro</t>
  </si>
  <si>
    <t>Chihuahua</t>
  </si>
  <si>
    <t>Durango</t>
  </si>
  <si>
    <t>Guanajuato</t>
  </si>
  <si>
    <t>Hidalgo</t>
  </si>
  <si>
    <t>Oaxaca</t>
  </si>
  <si>
    <t>San Luis Potosí</t>
  </si>
  <si>
    <t>Sinaloa</t>
  </si>
  <si>
    <t>Sonora</t>
  </si>
  <si>
    <t>Zacatecas</t>
  </si>
  <si>
    <t>Entidad Federativa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</si>
  <si>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</si>
  <si>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</si>
  <si>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</si>
  <si>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</si>
  <si>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</si>
  <si>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</si>
  <si>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</si>
  <si>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</si>
  <si>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</si>
  <si>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Lugar nacional</t>
  </si>
  <si>
    <t>2024/2025</t>
  </si>
  <si>
    <t xml:space="preserve">Total nacional </t>
  </si>
  <si>
    <t>Aguascalientes</t>
  </si>
  <si>
    <t>Baja California Sur</t>
  </si>
  <si>
    <t>Campeche</t>
  </si>
  <si>
    <t>Colima</t>
  </si>
  <si>
    <t>Chiapas</t>
  </si>
  <si>
    <t>Ciudad de México</t>
  </si>
  <si>
    <t>Jalisco</t>
  </si>
  <si>
    <t>Michoacán de Ocampo</t>
  </si>
  <si>
    <t>Morelos</t>
  </si>
  <si>
    <t>Nuevo León</t>
  </si>
  <si>
    <t>Puebla</t>
  </si>
  <si>
    <t>Quintana Roo</t>
  </si>
  <si>
    <t>Tabasco</t>
  </si>
  <si>
    <t>Tamaulipas</t>
  </si>
  <si>
    <t>Tlaxcala</t>
  </si>
  <si>
    <t>Veracruz de Ignacio de la Llave</t>
  </si>
  <si>
    <t>Yucatán</t>
  </si>
  <si>
    <t xml:space="preserve">Variación porcentual anual del volumen de producción de plata </t>
  </si>
  <si>
    <t>Volumen de producción de plata (Kilogramos)</t>
  </si>
  <si>
    <t>Variación porcentual anual del volumen de producción de plata</t>
  </si>
  <si>
    <t>Fuente: INEGI. Estadística Mensual de la Industria Minerometalúrgica.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</si>
</sst>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7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24">
    <xf numFmtId="0" fontId="0" fillId="0" borderId="0" xfId="0"/>
    <xf numFmtId="0" fontId="4" fillId="2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66" fontId="6" fillId="2" borderId="0" xfId="2" applyNumberFormat="1" applyFont="1" applyFill="1" applyAlignment="1">
      <alignment vertical="center"/>
    </xf>
    <xf numFmtId="164" fontId="4" fillId="2" borderId="0" xfId="1" applyFont="1" applyFill="1" applyAlignment="1">
      <alignment vertical="center"/>
    </xf>
    <xf numFmtId="166" fontId="4" fillId="2" borderId="0" xfId="2" applyNumberFormat="1" applyFont="1" applyFill="1" applyAlignment="1">
      <alignment vertical="center"/>
    </xf>
    <xf numFmtId="0" fontId="6" fillId="4" borderId="0" xfId="1" applyNumberFormat="1" applyFont="1" applyFill="1" applyAlignment="1">
      <alignment vertical="center"/>
    </xf>
    <xf numFmtId="166" fontId="6" fillId="4" borderId="0" xfId="2" applyNumberFormat="1" applyFont="1" applyFill="1" applyAlignment="1">
      <alignment vertical="center"/>
    </xf>
    <xf numFmtId="0" fontId="6" fillId="4" borderId="0" xfId="0" applyFont="1" applyFill="1" applyAlignment="1">
      <alignment vertical="center"/>
    </xf>
    <xf numFmtId="165" fontId="6" fillId="2" borderId="0" xfId="1" applyNumberFormat="1" applyFont="1" applyFill="1" applyAlignment="1">
      <alignment vertical="center"/>
    </xf>
    <xf numFmtId="165" fontId="4" fillId="2" borderId="0" xfId="1" applyNumberFormat="1" applyFont="1" applyFill="1" applyAlignment="1">
      <alignment vertical="center"/>
    </xf>
    <xf numFmtId="165" fontId="4" fillId="2" borderId="0" xfId="1" applyNumberFormat="1" applyFont="1" applyFill="1" applyAlignment="1">
      <alignment horizontal="right" vertical="center"/>
    </xf>
    <xf numFmtId="165" fontId="6" fillId="4" borderId="0" xfId="1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2" borderId="0" xfId="1" applyNumberFormat="1" applyFont="1" applyFill="1" applyAlignment="1">
      <alignment vertical="center"/>
    </xf>
    <xf numFmtId="0" fontId="4" fillId="2" borderId="0" xfId="1" applyNumberFormat="1" applyFont="1" applyFill="1" applyAlignment="1">
      <alignment vertical="center"/>
    </xf>
    <xf numFmtId="0" fontId="4" fillId="2" borderId="0" xfId="1" applyNumberFormat="1" applyFont="1" applyFill="1" applyAlignment="1">
      <alignment horizontal="left" vertical="center" wrapText="1"/>
    </xf>
  </cellXfs>
  <cellStyles count="5">
    <cellStyle name="Millares" xfId="1" builtinId="3"/>
    <cellStyle name="Normal" xfId="0" builtinId="0"/>
    <cellStyle name="Normal 2" xfId="4"/>
    <cellStyle name="Normal 3" xfId="3"/>
    <cellStyle name="Porcentaje" xfId="2" builtinId="5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675987</xdr:colOff>
      <xdr:row>0</xdr:row>
      <xdr:rowOff>428550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33350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0"/>
  <sheetViews>
    <sheetView tabSelected="1" workbookViewId="0">
      <selection activeCell="H15" sqref="H15"/>
    </sheetView>
  </sheetViews>
  <sheetFormatPr baseColWidth="10" defaultRowHeight="14.1" customHeight="1" x14ac:dyDescent="0.2"/>
  <cols>
    <col min="1" max="1" width="22.7109375" style="1" customWidth="1"/>
    <col min="2" max="16384" width="11.42578125" style="1"/>
  </cols>
  <sheetData>
    <row r="1" spans="1:49" ht="39.950000000000003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</row>
    <row r="2" spans="1:49" ht="14.1" customHeight="1" x14ac:dyDescent="0.2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</row>
    <row r="4" spans="1:49" s="3" customFormat="1" ht="14.1" customHeight="1" x14ac:dyDescent="0.2">
      <c r="A4" s="17" t="s">
        <v>15</v>
      </c>
      <c r="B4" s="18" t="s">
        <v>46</v>
      </c>
      <c r="C4" s="18"/>
      <c r="D4" s="18"/>
      <c r="E4" s="18"/>
      <c r="F4" s="18"/>
      <c r="G4" s="18"/>
      <c r="H4" s="18"/>
      <c r="I4" s="18"/>
      <c r="J4" s="18"/>
      <c r="K4" s="18"/>
      <c r="L4" s="19"/>
      <c r="M4" s="20" t="s">
        <v>47</v>
      </c>
      <c r="N4" s="18"/>
      <c r="O4" s="18"/>
      <c r="P4" s="18"/>
      <c r="Q4" s="18"/>
      <c r="R4" s="18"/>
      <c r="S4" s="18"/>
      <c r="T4" s="18"/>
      <c r="U4" s="18"/>
      <c r="V4" s="18"/>
      <c r="W4" s="18" t="s">
        <v>25</v>
      </c>
      <c r="X4" s="18"/>
      <c r="Y4" s="18"/>
      <c r="Z4" s="18"/>
      <c r="AA4" s="18"/>
      <c r="AB4" s="18"/>
      <c r="AC4" s="18"/>
      <c r="AD4" s="18"/>
      <c r="AE4" s="18"/>
      <c r="AF4" s="18"/>
    </row>
    <row r="5" spans="1:49" s="3" customFormat="1" ht="14.1" customHeight="1" x14ac:dyDescent="0.2">
      <c r="A5" s="17"/>
      <c r="B5" s="2">
        <v>2015</v>
      </c>
      <c r="C5" s="2">
        <v>2016</v>
      </c>
      <c r="D5" s="2">
        <v>2017</v>
      </c>
      <c r="E5" s="2">
        <v>2018</v>
      </c>
      <c r="F5" s="2">
        <v>2019</v>
      </c>
      <c r="G5" s="2">
        <v>2020</v>
      </c>
      <c r="H5" s="2">
        <v>2021</v>
      </c>
      <c r="I5" s="2">
        <v>2022</v>
      </c>
      <c r="J5" s="2">
        <v>2023</v>
      </c>
      <c r="K5" s="2">
        <v>2024</v>
      </c>
      <c r="L5" s="2">
        <v>2025</v>
      </c>
      <c r="M5" s="4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26</v>
      </c>
      <c r="W5" s="4" t="s">
        <v>16</v>
      </c>
      <c r="X5" s="2" t="s">
        <v>17</v>
      </c>
      <c r="Y5" s="2" t="s">
        <v>18</v>
      </c>
      <c r="Z5" s="2" t="s">
        <v>19</v>
      </c>
      <c r="AA5" s="2" t="s">
        <v>20</v>
      </c>
      <c r="AB5" s="2" t="s">
        <v>21</v>
      </c>
      <c r="AC5" s="2" t="s">
        <v>22</v>
      </c>
      <c r="AD5" s="2" t="s">
        <v>23</v>
      </c>
      <c r="AE5" s="2" t="s">
        <v>24</v>
      </c>
      <c r="AF5" s="2" t="s">
        <v>26</v>
      </c>
    </row>
    <row r="6" spans="1:49" ht="14.1" customHeight="1" x14ac:dyDescent="0.2">
      <c r="A6" s="21" t="s">
        <v>27</v>
      </c>
      <c r="B6" s="11">
        <v>5974821</v>
      </c>
      <c r="C6" s="11">
        <v>5420529</v>
      </c>
      <c r="D6" s="11">
        <v>5815034</v>
      </c>
      <c r="E6" s="11">
        <v>6049190</v>
      </c>
      <c r="F6" s="11">
        <v>5839739</v>
      </c>
      <c r="G6" s="11">
        <v>5604762</v>
      </c>
      <c r="H6" s="11">
        <v>6097531</v>
      </c>
      <c r="I6" s="11">
        <v>6630389</v>
      </c>
      <c r="J6" s="11">
        <v>5656506</v>
      </c>
      <c r="K6" s="11">
        <v>5632852</v>
      </c>
      <c r="L6" s="11">
        <v>5377974</v>
      </c>
      <c r="M6" s="5">
        <f t="shared" ref="M6:V21" si="0">((C6/B6)-1)</f>
        <v>-9.2771314822653217E-2</v>
      </c>
      <c r="N6" s="5">
        <f t="shared" si="0"/>
        <v>7.277979695339698E-2</v>
      </c>
      <c r="O6" s="5">
        <f t="shared" si="0"/>
        <v>4.0267348393835611E-2</v>
      </c>
      <c r="P6" s="5">
        <f t="shared" si="0"/>
        <v>-3.462463569502694E-2</v>
      </c>
      <c r="Q6" s="5">
        <f t="shared" si="0"/>
        <v>-4.0237585960605449E-2</v>
      </c>
      <c r="R6" s="5">
        <f t="shared" si="0"/>
        <v>8.7919701139852258E-2</v>
      </c>
      <c r="S6" s="5">
        <f t="shared" si="0"/>
        <v>8.7389141605020093E-2</v>
      </c>
      <c r="T6" s="5">
        <f t="shared" si="0"/>
        <v>-0.14688172896039731</v>
      </c>
      <c r="U6" s="5">
        <f t="shared" si="0"/>
        <v>-4.1817333880668217E-3</v>
      </c>
      <c r="V6" s="5">
        <f t="shared" si="0"/>
        <v>-4.5248481586237288E-2</v>
      </c>
    </row>
    <row r="7" spans="1:49" ht="14.1" customHeight="1" x14ac:dyDescent="0.2">
      <c r="A7" s="22" t="s">
        <v>28</v>
      </c>
      <c r="B7" s="12">
        <v>47297</v>
      </c>
      <c r="C7" s="12">
        <v>35708</v>
      </c>
      <c r="D7" s="12">
        <v>38226</v>
      </c>
      <c r="E7" s="12">
        <v>32403</v>
      </c>
      <c r="F7" s="12">
        <v>30460</v>
      </c>
      <c r="G7" s="12">
        <v>27088</v>
      </c>
      <c r="H7" s="12">
        <v>23329</v>
      </c>
      <c r="I7" s="12">
        <v>19000</v>
      </c>
      <c r="J7" s="12">
        <v>78160</v>
      </c>
      <c r="K7" s="12">
        <v>13089</v>
      </c>
      <c r="L7" s="12">
        <v>13576</v>
      </c>
      <c r="M7" s="7">
        <f t="shared" si="0"/>
        <v>-0.24502611159270149</v>
      </c>
      <c r="N7" s="7">
        <f t="shared" si="0"/>
        <v>7.0516410888316283E-2</v>
      </c>
      <c r="O7" s="7">
        <f t="shared" si="0"/>
        <v>-0.15233087427405434</v>
      </c>
      <c r="P7" s="7">
        <f t="shared" si="0"/>
        <v>-5.996358361880072E-2</v>
      </c>
      <c r="Q7" s="7">
        <f t="shared" si="0"/>
        <v>-0.11070256073539064</v>
      </c>
      <c r="R7" s="7">
        <f t="shared" si="0"/>
        <v>-0.13876993502658008</v>
      </c>
      <c r="S7" s="7">
        <f t="shared" si="0"/>
        <v>-0.185563033134725</v>
      </c>
      <c r="T7" s="7">
        <f t="shared" si="0"/>
        <v>3.1136842105263156</v>
      </c>
      <c r="U7" s="7">
        <f t="shared" si="0"/>
        <v>-0.83253582395087</v>
      </c>
      <c r="V7" s="7">
        <f t="shared" si="0"/>
        <v>3.7206814882726036E-2</v>
      </c>
      <c r="W7" s="1">
        <f>_xlfn.RANK.EQ(M7,M$7:M$38,0)</f>
        <v>15</v>
      </c>
      <c r="X7" s="1">
        <f t="shared" ref="X7:AF32" si="1">_xlfn.RANK.EQ(N7,N$7:N$38,0)</f>
        <v>7</v>
      </c>
      <c r="Y7" s="1">
        <f t="shared" si="1"/>
        <v>16</v>
      </c>
      <c r="Z7" s="1">
        <f t="shared" si="1"/>
        <v>9</v>
      </c>
      <c r="AA7" s="1">
        <f t="shared" si="1"/>
        <v>10</v>
      </c>
      <c r="AB7" s="1">
        <f t="shared" si="1"/>
        <v>17</v>
      </c>
      <c r="AC7" s="1">
        <f t="shared" si="1"/>
        <v>17</v>
      </c>
      <c r="AD7" s="1">
        <f t="shared" si="1"/>
        <v>1</v>
      </c>
      <c r="AE7" s="1">
        <f t="shared" si="1"/>
        <v>15</v>
      </c>
      <c r="AF7" s="1">
        <f t="shared" si="1"/>
        <v>2</v>
      </c>
    </row>
    <row r="8" spans="1:49" ht="14.1" customHeight="1" x14ac:dyDescent="0.2">
      <c r="A8" s="22" t="s">
        <v>0</v>
      </c>
      <c r="B8" s="12">
        <v>41835</v>
      </c>
      <c r="C8" s="12">
        <v>32421</v>
      </c>
      <c r="D8" s="12">
        <v>22660</v>
      </c>
      <c r="E8" s="12">
        <v>18837</v>
      </c>
      <c r="F8" s="12">
        <v>11592</v>
      </c>
      <c r="G8" s="12">
        <v>11979</v>
      </c>
      <c r="H8" s="12">
        <v>7008</v>
      </c>
      <c r="I8" s="12">
        <v>7266</v>
      </c>
      <c r="J8" s="12">
        <v>7073</v>
      </c>
      <c r="K8" s="12">
        <v>0</v>
      </c>
      <c r="L8" s="12">
        <v>0</v>
      </c>
      <c r="M8" s="7">
        <f t="shared" si="0"/>
        <v>-0.22502689135890996</v>
      </c>
      <c r="N8" s="7">
        <f t="shared" si="0"/>
        <v>-0.3010702939452824</v>
      </c>
      <c r="O8" s="7">
        <f t="shared" si="0"/>
        <v>-0.16871138570167699</v>
      </c>
      <c r="P8" s="7">
        <f t="shared" si="0"/>
        <v>-0.38461538461538458</v>
      </c>
      <c r="Q8" s="7">
        <f t="shared" si="0"/>
        <v>3.3385093167701774E-2</v>
      </c>
      <c r="R8" s="7">
        <f t="shared" si="0"/>
        <v>-0.41497620836463811</v>
      </c>
      <c r="S8" s="7">
        <f t="shared" si="0"/>
        <v>3.6815068493150749E-2</v>
      </c>
      <c r="T8" s="7">
        <f t="shared" si="0"/>
        <v>-2.6562069914671027E-2</v>
      </c>
      <c r="U8" s="7">
        <f t="shared" si="0"/>
        <v>-1</v>
      </c>
      <c r="V8" s="7"/>
      <c r="W8" s="1">
        <f t="shared" ref="W8:Z38" si="2">_xlfn.RANK.EQ(M8,M$7:M$38,0)</f>
        <v>14</v>
      </c>
      <c r="X8" s="1">
        <f t="shared" si="1"/>
        <v>16</v>
      </c>
      <c r="Y8" s="1">
        <f t="shared" si="1"/>
        <v>17</v>
      </c>
      <c r="Z8" s="1">
        <f t="shared" si="1"/>
        <v>13</v>
      </c>
      <c r="AA8" s="1">
        <f t="shared" si="1"/>
        <v>6</v>
      </c>
      <c r="AB8" s="1">
        <f t="shared" si="1"/>
        <v>18</v>
      </c>
      <c r="AC8" s="1">
        <f t="shared" si="1"/>
        <v>2</v>
      </c>
      <c r="AD8" s="1">
        <f t="shared" si="1"/>
        <v>8</v>
      </c>
      <c r="AE8" s="1">
        <f t="shared" si="1"/>
        <v>17</v>
      </c>
    </row>
    <row r="9" spans="1:49" ht="14.1" customHeight="1" x14ac:dyDescent="0.2">
      <c r="A9" s="22" t="s">
        <v>29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6"/>
      <c r="N9" s="6"/>
      <c r="O9" s="6"/>
      <c r="P9" s="6"/>
      <c r="Q9" s="6"/>
      <c r="R9" s="6"/>
      <c r="S9" s="6"/>
      <c r="T9" s="6"/>
      <c r="U9" s="6"/>
      <c r="V9" s="7"/>
    </row>
    <row r="10" spans="1:49" ht="14.1" customHeight="1" x14ac:dyDescent="0.2">
      <c r="A10" s="22" t="s">
        <v>30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6"/>
      <c r="N10" s="6"/>
      <c r="O10" s="6"/>
      <c r="P10" s="6"/>
      <c r="Q10" s="6"/>
      <c r="R10" s="6"/>
      <c r="S10" s="6"/>
      <c r="T10" s="6"/>
      <c r="U10" s="6"/>
      <c r="V10" s="7"/>
    </row>
    <row r="11" spans="1:49" s="3" customFormat="1" ht="14.1" customHeight="1" x14ac:dyDescent="0.2">
      <c r="A11" s="23" t="s">
        <v>1</v>
      </c>
      <c r="B11" s="13">
        <v>71103</v>
      </c>
      <c r="C11" s="13">
        <v>144890</v>
      </c>
      <c r="D11" s="13">
        <v>152312</v>
      </c>
      <c r="E11" s="13">
        <v>49882</v>
      </c>
      <c r="F11" s="13">
        <v>95905</v>
      </c>
      <c r="G11" s="13">
        <v>109048</v>
      </c>
      <c r="H11" s="13">
        <v>115679</v>
      </c>
      <c r="I11" s="13">
        <v>96154</v>
      </c>
      <c r="J11" s="13">
        <v>0</v>
      </c>
      <c r="K11" s="13">
        <v>72861</v>
      </c>
      <c r="L11" s="13">
        <v>0</v>
      </c>
      <c r="M11" s="7">
        <f t="shared" si="0"/>
        <v>1.037748055637596</v>
      </c>
      <c r="N11" s="7">
        <f t="shared" ref="N11" si="3">((D11/C11)-1)</f>
        <v>5.1225067292428816E-2</v>
      </c>
      <c r="O11" s="7">
        <f t="shared" ref="O11" si="4">((E11/D11)-1)</f>
        <v>-0.6725011817847576</v>
      </c>
      <c r="P11" s="7">
        <f t="shared" ref="P11" si="5">((F11/E11)-1)</f>
        <v>0.92263742432139839</v>
      </c>
      <c r="Q11" s="7">
        <f t="shared" si="0"/>
        <v>0.13704186434492471</v>
      </c>
      <c r="R11" s="7">
        <f t="shared" si="0"/>
        <v>6.0808084513241933E-2</v>
      </c>
      <c r="S11" s="7">
        <f t="shared" si="0"/>
        <v>-0.16878603722369656</v>
      </c>
      <c r="T11" s="7">
        <f t="shared" si="0"/>
        <v>-1</v>
      </c>
      <c r="U11" s="7">
        <v>1</v>
      </c>
      <c r="V11" s="7">
        <f t="shared" si="0"/>
        <v>-1</v>
      </c>
      <c r="W11" s="1">
        <f t="shared" si="2"/>
        <v>1</v>
      </c>
      <c r="X11" s="1">
        <f t="shared" si="1"/>
        <v>8</v>
      </c>
      <c r="Y11" s="1">
        <f t="shared" si="1"/>
        <v>18</v>
      </c>
      <c r="Z11" s="1">
        <f t="shared" si="1"/>
        <v>1</v>
      </c>
      <c r="AA11" s="1">
        <f t="shared" si="1"/>
        <v>3</v>
      </c>
      <c r="AB11" s="1">
        <f t="shared" si="1"/>
        <v>12</v>
      </c>
      <c r="AC11" s="1">
        <f t="shared" si="1"/>
        <v>16</v>
      </c>
      <c r="AD11" s="1">
        <f t="shared" si="1"/>
        <v>18</v>
      </c>
      <c r="AE11" s="1">
        <f t="shared" si="1"/>
        <v>1</v>
      </c>
      <c r="AF11" s="1">
        <f t="shared" si="1"/>
        <v>16</v>
      </c>
    </row>
    <row r="12" spans="1:49" ht="14.1" customHeight="1" x14ac:dyDescent="0.2">
      <c r="A12" s="22" t="s">
        <v>31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6"/>
      <c r="N12" s="6"/>
      <c r="O12" s="6"/>
      <c r="P12" s="6"/>
      <c r="Q12" s="6"/>
      <c r="R12" s="6"/>
      <c r="S12" s="6"/>
      <c r="T12" s="6"/>
      <c r="U12" s="6"/>
      <c r="V12" s="7"/>
    </row>
    <row r="13" spans="1:49" ht="14.1" customHeight="1" x14ac:dyDescent="0.2">
      <c r="A13" s="22" t="s">
        <v>32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6"/>
      <c r="N13" s="6"/>
      <c r="O13" s="6"/>
      <c r="P13" s="6"/>
      <c r="Q13" s="6"/>
      <c r="R13" s="6"/>
      <c r="S13" s="6"/>
      <c r="T13" s="6"/>
      <c r="U13" s="6"/>
      <c r="V13" s="7"/>
    </row>
    <row r="14" spans="1:49" ht="14.1" customHeight="1" x14ac:dyDescent="0.2">
      <c r="A14" s="22" t="s">
        <v>6</v>
      </c>
      <c r="B14" s="12">
        <v>778757</v>
      </c>
      <c r="C14" s="12">
        <v>750995</v>
      </c>
      <c r="D14" s="12">
        <v>990091</v>
      </c>
      <c r="E14" s="12">
        <v>1294589</v>
      </c>
      <c r="F14" s="12">
        <v>1217029</v>
      </c>
      <c r="G14" s="12">
        <v>1340051</v>
      </c>
      <c r="H14" s="12">
        <v>1362046</v>
      </c>
      <c r="I14" s="12">
        <v>1372036</v>
      </c>
      <c r="J14" s="12">
        <v>1255931</v>
      </c>
      <c r="K14" s="12">
        <v>1082157</v>
      </c>
      <c r="L14" s="12">
        <v>1045922</v>
      </c>
      <c r="M14" s="7">
        <f t="shared" si="0"/>
        <v>-3.5649117760739202E-2</v>
      </c>
      <c r="N14" s="7">
        <f t="shared" si="0"/>
        <v>0.31837229275827394</v>
      </c>
      <c r="O14" s="7">
        <f t="shared" si="0"/>
        <v>0.30754546804283645</v>
      </c>
      <c r="P14" s="7">
        <f t="shared" si="0"/>
        <v>-5.9910906086796611E-2</v>
      </c>
      <c r="Q14" s="7">
        <f t="shared" si="0"/>
        <v>0.10108386899572652</v>
      </c>
      <c r="R14" s="7">
        <f t="shared" si="0"/>
        <v>1.6413554409496323E-2</v>
      </c>
      <c r="S14" s="7">
        <f t="shared" si="0"/>
        <v>7.3345540458986669E-3</v>
      </c>
      <c r="T14" s="7">
        <f t="shared" si="0"/>
        <v>-8.4622415155287456E-2</v>
      </c>
      <c r="U14" s="7">
        <f t="shared" si="0"/>
        <v>-0.13836269667680789</v>
      </c>
      <c r="V14" s="7">
        <f t="shared" si="0"/>
        <v>-3.3484050835507206E-2</v>
      </c>
      <c r="W14" s="1">
        <f t="shared" si="2"/>
        <v>7</v>
      </c>
      <c r="X14" s="1">
        <f t="shared" si="1"/>
        <v>2</v>
      </c>
      <c r="Y14" s="1">
        <f t="shared" si="1"/>
        <v>3</v>
      </c>
      <c r="Z14" s="1">
        <f t="shared" si="1"/>
        <v>8</v>
      </c>
      <c r="AA14" s="1">
        <f t="shared" si="1"/>
        <v>4</v>
      </c>
      <c r="AB14" s="1">
        <f t="shared" si="1"/>
        <v>15</v>
      </c>
      <c r="AC14" s="1">
        <f t="shared" si="1"/>
        <v>9</v>
      </c>
      <c r="AD14" s="1">
        <f t="shared" si="1"/>
        <v>12</v>
      </c>
      <c r="AE14" s="1">
        <f t="shared" si="1"/>
        <v>11</v>
      </c>
      <c r="AF14" s="1">
        <f t="shared" si="1"/>
        <v>10</v>
      </c>
    </row>
    <row r="15" spans="1:49" ht="14.1" customHeight="1" x14ac:dyDescent="0.2">
      <c r="A15" s="22" t="s">
        <v>33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49" ht="14.1" customHeight="1" x14ac:dyDescent="0.2">
      <c r="A16" s="22" t="s">
        <v>7</v>
      </c>
      <c r="B16" s="12">
        <v>964806</v>
      </c>
      <c r="C16" s="12">
        <v>758838</v>
      </c>
      <c r="D16" s="12">
        <v>682622</v>
      </c>
      <c r="E16" s="12">
        <v>946820</v>
      </c>
      <c r="F16" s="12">
        <v>819557</v>
      </c>
      <c r="G16" s="12">
        <v>726532</v>
      </c>
      <c r="H16" s="12">
        <v>913203</v>
      </c>
      <c r="I16" s="12">
        <v>1399203</v>
      </c>
      <c r="J16" s="12">
        <v>1285236</v>
      </c>
      <c r="K16" s="12">
        <v>1156239</v>
      </c>
      <c r="L16" s="12">
        <v>1167742</v>
      </c>
      <c r="M16" s="7">
        <f t="shared" si="0"/>
        <v>-0.21348125944490393</v>
      </c>
      <c r="N16" s="7">
        <f t="shared" si="0"/>
        <v>-0.10043777459747671</v>
      </c>
      <c r="O16" s="7">
        <f t="shared" si="0"/>
        <v>0.38703411258353815</v>
      </c>
      <c r="P16" s="7">
        <f t="shared" si="0"/>
        <v>-0.13441097568703664</v>
      </c>
      <c r="Q16" s="7">
        <f t="shared" si="0"/>
        <v>-0.11350644311499991</v>
      </c>
      <c r="R16" s="7">
        <f t="shared" si="0"/>
        <v>0.25693431259738042</v>
      </c>
      <c r="S16" s="7">
        <f t="shared" si="0"/>
        <v>0.53219273261257349</v>
      </c>
      <c r="T16" s="7">
        <f t="shared" si="0"/>
        <v>-8.1451369100838167E-2</v>
      </c>
      <c r="U16" s="7">
        <f t="shared" si="0"/>
        <v>-0.10036833702137193</v>
      </c>
      <c r="V16" s="7">
        <f t="shared" si="0"/>
        <v>9.9486351870159417E-3</v>
      </c>
      <c r="W16" s="1">
        <f t="shared" si="2"/>
        <v>12</v>
      </c>
      <c r="X16" s="1">
        <f t="shared" si="1"/>
        <v>13</v>
      </c>
      <c r="Y16" s="1">
        <f t="shared" si="1"/>
        <v>2</v>
      </c>
      <c r="Z16" s="1">
        <f t="shared" si="1"/>
        <v>12</v>
      </c>
      <c r="AA16" s="1">
        <f t="shared" si="1"/>
        <v>11</v>
      </c>
      <c r="AB16" s="1">
        <f t="shared" si="1"/>
        <v>6</v>
      </c>
      <c r="AC16" s="1">
        <f t="shared" si="1"/>
        <v>1</v>
      </c>
      <c r="AD16" s="1">
        <f t="shared" si="1"/>
        <v>11</v>
      </c>
      <c r="AE16" s="1">
        <f t="shared" si="1"/>
        <v>10</v>
      </c>
      <c r="AF16" s="1">
        <f t="shared" si="1"/>
        <v>5</v>
      </c>
    </row>
    <row r="17" spans="1:32" ht="14.1" customHeight="1" x14ac:dyDescent="0.2">
      <c r="A17" s="22" t="s">
        <v>8</v>
      </c>
      <c r="B17" s="12">
        <v>169310</v>
      </c>
      <c r="C17" s="12">
        <v>141521</v>
      </c>
      <c r="D17" s="12">
        <v>128994</v>
      </c>
      <c r="E17" s="12">
        <v>143734</v>
      </c>
      <c r="F17" s="12">
        <v>70501</v>
      </c>
      <c r="G17" s="12">
        <v>24428</v>
      </c>
      <c r="H17" s="12">
        <v>31317</v>
      </c>
      <c r="I17" s="12">
        <v>32069</v>
      </c>
      <c r="J17" s="12">
        <v>33757</v>
      </c>
      <c r="K17" s="12">
        <v>59343</v>
      </c>
      <c r="L17" s="12">
        <v>58466</v>
      </c>
      <c r="M17" s="7">
        <f t="shared" si="0"/>
        <v>-0.16413088417695354</v>
      </c>
      <c r="N17" s="7">
        <f t="shared" si="0"/>
        <v>-8.8516898552158385E-2</v>
      </c>
      <c r="O17" s="7">
        <f t="shared" si="0"/>
        <v>0.11426888072313446</v>
      </c>
      <c r="P17" s="7">
        <f t="shared" si="0"/>
        <v>-0.50950366649505341</v>
      </c>
      <c r="Q17" s="7">
        <f t="shared" si="0"/>
        <v>-0.65350846087289538</v>
      </c>
      <c r="R17" s="7">
        <f t="shared" si="0"/>
        <v>0.28201244473554943</v>
      </c>
      <c r="S17" s="7">
        <f t="shared" si="0"/>
        <v>2.4012517163202185E-2</v>
      </c>
      <c r="T17" s="7">
        <f t="shared" si="0"/>
        <v>5.2636502541395069E-2</v>
      </c>
      <c r="U17" s="7">
        <f t="shared" si="0"/>
        <v>0.75794649998518815</v>
      </c>
      <c r="V17" s="7">
        <f t="shared" si="0"/>
        <v>-1.4778491144701089E-2</v>
      </c>
      <c r="W17" s="1">
        <f t="shared" si="2"/>
        <v>11</v>
      </c>
      <c r="X17" s="1">
        <f t="shared" si="1"/>
        <v>12</v>
      </c>
      <c r="Y17" s="1">
        <f t="shared" si="1"/>
        <v>5</v>
      </c>
      <c r="Z17" s="1">
        <f t="shared" si="1"/>
        <v>15</v>
      </c>
      <c r="AA17" s="1">
        <f t="shared" si="1"/>
        <v>18</v>
      </c>
      <c r="AB17" s="1">
        <f t="shared" si="1"/>
        <v>5</v>
      </c>
      <c r="AC17" s="1">
        <f t="shared" si="1"/>
        <v>3</v>
      </c>
      <c r="AD17" s="1">
        <f t="shared" si="1"/>
        <v>3</v>
      </c>
      <c r="AE17" s="1">
        <f t="shared" si="1"/>
        <v>2</v>
      </c>
      <c r="AF17" s="1">
        <f t="shared" si="1"/>
        <v>8</v>
      </c>
    </row>
    <row r="18" spans="1:32" ht="14.1" customHeight="1" x14ac:dyDescent="0.2">
      <c r="A18" s="22" t="s">
        <v>2</v>
      </c>
      <c r="B18" s="12">
        <v>6105</v>
      </c>
      <c r="C18" s="12">
        <v>8783</v>
      </c>
      <c r="D18" s="12">
        <v>26922</v>
      </c>
      <c r="E18" s="12">
        <v>23983</v>
      </c>
      <c r="F18" s="12">
        <v>4469</v>
      </c>
      <c r="G18" s="12">
        <v>43976</v>
      </c>
      <c r="H18" s="12">
        <v>49069</v>
      </c>
      <c r="I18" s="12">
        <v>49392</v>
      </c>
      <c r="J18" s="12">
        <v>49375</v>
      </c>
      <c r="K18" s="12">
        <v>20365</v>
      </c>
      <c r="L18" s="12">
        <v>18952</v>
      </c>
      <c r="M18" s="7">
        <f t="shared" si="0"/>
        <v>0.43865683865683858</v>
      </c>
      <c r="N18" s="7">
        <f t="shared" si="0"/>
        <v>2.065239667539565</v>
      </c>
      <c r="O18" s="7">
        <f t="shared" si="0"/>
        <v>-0.10916722383181043</v>
      </c>
      <c r="P18" s="7">
        <f t="shared" si="0"/>
        <v>-0.81365967560355257</v>
      </c>
      <c r="Q18" s="7">
        <f t="shared" si="0"/>
        <v>8.840232714253748</v>
      </c>
      <c r="R18" s="7">
        <f t="shared" si="0"/>
        <v>0.11581317082044751</v>
      </c>
      <c r="S18" s="7">
        <f t="shared" si="0"/>
        <v>6.5825674050825622E-3</v>
      </c>
      <c r="T18" s="7">
        <f t="shared" si="0"/>
        <v>-3.4418529316493363E-4</v>
      </c>
      <c r="U18" s="7">
        <f t="shared" si="0"/>
        <v>-0.58754430379746836</v>
      </c>
      <c r="V18" s="7">
        <f t="shared" si="0"/>
        <v>-6.9383746624109954E-2</v>
      </c>
      <c r="W18" s="1">
        <f t="shared" si="2"/>
        <v>2</v>
      </c>
      <c r="X18" s="1">
        <f t="shared" si="1"/>
        <v>1</v>
      </c>
      <c r="Y18" s="1">
        <f t="shared" si="1"/>
        <v>15</v>
      </c>
      <c r="Z18" s="1">
        <f t="shared" si="1"/>
        <v>18</v>
      </c>
      <c r="AA18" s="1">
        <f t="shared" si="1"/>
        <v>1</v>
      </c>
      <c r="AB18" s="1">
        <f t="shared" si="1"/>
        <v>9</v>
      </c>
      <c r="AC18" s="1">
        <f t="shared" si="1"/>
        <v>10</v>
      </c>
      <c r="AD18" s="1">
        <f t="shared" si="1"/>
        <v>5</v>
      </c>
      <c r="AE18" s="1">
        <f t="shared" si="1"/>
        <v>14</v>
      </c>
      <c r="AF18" s="1">
        <f t="shared" si="1"/>
        <v>13</v>
      </c>
    </row>
    <row r="19" spans="1:32" ht="14.1" customHeight="1" x14ac:dyDescent="0.2">
      <c r="A19" s="22" t="s">
        <v>9</v>
      </c>
      <c r="B19" s="12">
        <v>65925</v>
      </c>
      <c r="C19" s="12">
        <v>56586</v>
      </c>
      <c r="D19" s="12">
        <v>69420</v>
      </c>
      <c r="E19" s="12">
        <v>64543</v>
      </c>
      <c r="F19" s="12">
        <v>68315</v>
      </c>
      <c r="G19" s="12">
        <v>50875</v>
      </c>
      <c r="H19" s="12">
        <v>57930</v>
      </c>
      <c r="I19" s="12">
        <v>57914</v>
      </c>
      <c r="J19" s="12">
        <v>41412</v>
      </c>
      <c r="K19" s="12">
        <v>55201</v>
      </c>
      <c r="L19" s="12">
        <v>54838</v>
      </c>
      <c r="M19" s="7">
        <f t="shared" si="0"/>
        <v>-0.14166097838452785</v>
      </c>
      <c r="N19" s="7">
        <f t="shared" si="0"/>
        <v>0.22680521683808719</v>
      </c>
      <c r="O19" s="7">
        <f t="shared" si="0"/>
        <v>-7.0253529242293333E-2</v>
      </c>
      <c r="P19" s="7">
        <f t="shared" si="0"/>
        <v>5.8441659049006001E-2</v>
      </c>
      <c r="Q19" s="7">
        <f t="shared" si="0"/>
        <v>-0.25528800409866059</v>
      </c>
      <c r="R19" s="7">
        <f t="shared" si="0"/>
        <v>0.13867321867321869</v>
      </c>
      <c r="S19" s="7">
        <f t="shared" si="0"/>
        <v>-2.7619540825130073E-4</v>
      </c>
      <c r="T19" s="7">
        <f t="shared" si="0"/>
        <v>-0.2849397382325517</v>
      </c>
      <c r="U19" s="7">
        <f t="shared" si="0"/>
        <v>0.33297111948227576</v>
      </c>
      <c r="V19" s="7">
        <f t="shared" si="0"/>
        <v>-6.5759678266698041E-3</v>
      </c>
      <c r="W19" s="1">
        <f t="shared" si="2"/>
        <v>10</v>
      </c>
      <c r="X19" s="1">
        <f t="shared" si="1"/>
        <v>3</v>
      </c>
      <c r="Y19" s="1">
        <f t="shared" si="1"/>
        <v>13</v>
      </c>
      <c r="Z19" s="1">
        <f t="shared" si="1"/>
        <v>4</v>
      </c>
      <c r="AA19" s="1">
        <f t="shared" si="1"/>
        <v>14</v>
      </c>
      <c r="AB19" s="1">
        <f t="shared" si="1"/>
        <v>8</v>
      </c>
      <c r="AC19" s="1">
        <f t="shared" si="1"/>
        <v>12</v>
      </c>
      <c r="AD19" s="1">
        <f t="shared" si="1"/>
        <v>15</v>
      </c>
      <c r="AE19" s="1">
        <f t="shared" si="1"/>
        <v>4</v>
      </c>
      <c r="AF19" s="1">
        <f t="shared" ref="AF19" si="6">_xlfn.RANK.EQ(V19,V$7:V$38,0)</f>
        <v>7</v>
      </c>
    </row>
    <row r="20" spans="1:32" ht="14.1" customHeight="1" x14ac:dyDescent="0.2">
      <c r="A20" s="22" t="s">
        <v>34</v>
      </c>
      <c r="B20" s="12">
        <v>123428</v>
      </c>
      <c r="C20" s="12">
        <v>96372</v>
      </c>
      <c r="D20" s="12">
        <v>108339</v>
      </c>
      <c r="E20" s="12">
        <v>102125</v>
      </c>
      <c r="F20" s="12">
        <v>62025</v>
      </c>
      <c r="G20" s="12">
        <v>26255</v>
      </c>
      <c r="H20" s="12">
        <v>35695</v>
      </c>
      <c r="I20" s="12">
        <v>36081</v>
      </c>
      <c r="J20" s="12">
        <v>36021</v>
      </c>
      <c r="K20" s="12">
        <v>36002</v>
      </c>
      <c r="L20" s="12">
        <v>36437</v>
      </c>
      <c r="M20" s="7">
        <f t="shared" si="0"/>
        <v>-0.21920471854036361</v>
      </c>
      <c r="N20" s="7">
        <f t="shared" si="0"/>
        <v>0.12417507159755936</v>
      </c>
      <c r="O20" s="7">
        <f t="shared" si="0"/>
        <v>-5.7356999787703367E-2</v>
      </c>
      <c r="P20" s="7">
        <f t="shared" si="0"/>
        <v>-0.39265605875152998</v>
      </c>
      <c r="Q20" s="7">
        <f t="shared" si="0"/>
        <v>-0.57670294236195074</v>
      </c>
      <c r="R20" s="7">
        <f t="shared" si="0"/>
        <v>0.3595505617977528</v>
      </c>
      <c r="S20" s="7">
        <f t="shared" si="0"/>
        <v>1.081383947331549E-2</v>
      </c>
      <c r="T20" s="7">
        <f t="shared" si="0"/>
        <v>-1.66292508522492E-3</v>
      </c>
      <c r="U20" s="7">
        <f t="shared" si="0"/>
        <v>-5.2747008689379982E-4</v>
      </c>
      <c r="V20" s="7">
        <f t="shared" si="0"/>
        <v>1.2082662074329287E-2</v>
      </c>
      <c r="W20" s="1">
        <f t="shared" si="2"/>
        <v>13</v>
      </c>
      <c r="X20" s="1">
        <f t="shared" si="1"/>
        <v>5</v>
      </c>
      <c r="Y20" s="1">
        <f t="shared" si="1"/>
        <v>12</v>
      </c>
      <c r="Z20" s="1">
        <f t="shared" si="1"/>
        <v>14</v>
      </c>
      <c r="AA20" s="1">
        <f t="shared" si="1"/>
        <v>17</v>
      </c>
      <c r="AB20" s="1">
        <f t="shared" si="1"/>
        <v>1</v>
      </c>
      <c r="AC20" s="1">
        <f t="shared" si="1"/>
        <v>7</v>
      </c>
      <c r="AD20" s="1">
        <f t="shared" si="1"/>
        <v>6</v>
      </c>
      <c r="AE20" s="1">
        <f t="shared" si="1"/>
        <v>8</v>
      </c>
      <c r="AF20" s="1">
        <f t="shared" si="1"/>
        <v>4</v>
      </c>
    </row>
    <row r="21" spans="1:32" ht="14.1" customHeight="1" x14ac:dyDescent="0.2">
      <c r="A21" s="22" t="s">
        <v>3</v>
      </c>
      <c r="B21" s="12">
        <v>230071</v>
      </c>
      <c r="C21" s="12">
        <v>238844</v>
      </c>
      <c r="D21" s="12">
        <v>202980</v>
      </c>
      <c r="E21" s="12">
        <v>199619</v>
      </c>
      <c r="F21" s="12">
        <v>200933</v>
      </c>
      <c r="G21" s="12">
        <v>208882</v>
      </c>
      <c r="H21" s="12">
        <v>222800</v>
      </c>
      <c r="I21" s="12">
        <v>226200</v>
      </c>
      <c r="J21" s="12">
        <v>186827</v>
      </c>
      <c r="K21" s="12">
        <v>128306</v>
      </c>
      <c r="L21" s="12">
        <v>62901</v>
      </c>
      <c r="M21" s="7">
        <f t="shared" si="0"/>
        <v>3.8131707168656659E-2</v>
      </c>
      <c r="N21" s="7">
        <f t="shared" si="0"/>
        <v>-0.15015658756343053</v>
      </c>
      <c r="O21" s="7">
        <f t="shared" si="0"/>
        <v>-1.655828160409889E-2</v>
      </c>
      <c r="P21" s="7">
        <f t="shared" si="0"/>
        <v>6.5825397382013318E-3</v>
      </c>
      <c r="Q21" s="7">
        <f t="shared" si="0"/>
        <v>3.9560450498424826E-2</v>
      </c>
      <c r="R21" s="7">
        <f t="shared" si="0"/>
        <v>6.6630920806962868E-2</v>
      </c>
      <c r="S21" s="7">
        <f t="shared" si="0"/>
        <v>1.5260323159784539E-2</v>
      </c>
      <c r="T21" s="7">
        <f t="shared" si="0"/>
        <v>-0.17406277630415556</v>
      </c>
      <c r="U21" s="7">
        <f t="shared" si="0"/>
        <v>-0.31323630952699555</v>
      </c>
      <c r="V21" s="7">
        <f t="shared" si="0"/>
        <v>-0.50975792246660334</v>
      </c>
      <c r="W21" s="1">
        <f t="shared" si="2"/>
        <v>6</v>
      </c>
      <c r="X21" s="1">
        <f t="shared" si="1"/>
        <v>14</v>
      </c>
      <c r="Y21" s="1">
        <f t="shared" si="1"/>
        <v>8</v>
      </c>
      <c r="Z21" s="1">
        <f t="shared" si="1"/>
        <v>5</v>
      </c>
      <c r="AA21" s="1">
        <f t="shared" si="1"/>
        <v>5</v>
      </c>
      <c r="AB21" s="1">
        <f t="shared" si="1"/>
        <v>11</v>
      </c>
      <c r="AC21" s="1">
        <f t="shared" si="1"/>
        <v>6</v>
      </c>
      <c r="AD21" s="1">
        <f t="shared" si="1"/>
        <v>14</v>
      </c>
      <c r="AE21" s="1">
        <f t="shared" si="1"/>
        <v>13</v>
      </c>
      <c r="AF21" s="1">
        <f t="shared" si="1"/>
        <v>15</v>
      </c>
    </row>
    <row r="22" spans="1:32" ht="14.1" customHeight="1" x14ac:dyDescent="0.2">
      <c r="A22" s="22" t="s">
        <v>35</v>
      </c>
      <c r="B22" s="12">
        <v>2048</v>
      </c>
      <c r="C22" s="12">
        <v>266</v>
      </c>
      <c r="D22" s="12">
        <v>157</v>
      </c>
      <c r="E22" s="12">
        <v>258</v>
      </c>
      <c r="F22" s="12">
        <v>81</v>
      </c>
      <c r="G22" s="12">
        <v>753</v>
      </c>
      <c r="H22" s="12">
        <v>986</v>
      </c>
      <c r="I22" s="12">
        <v>990</v>
      </c>
      <c r="J22" s="12">
        <v>988</v>
      </c>
      <c r="K22" s="12">
        <v>0</v>
      </c>
      <c r="L22" s="12">
        <v>0</v>
      </c>
      <c r="M22" s="7">
        <f t="shared" ref="M22:V38" si="7">((C22/B22)-1)</f>
        <v>-0.8701171875</v>
      </c>
      <c r="N22" s="7">
        <f t="shared" si="7"/>
        <v>-0.40977443609022557</v>
      </c>
      <c r="O22" s="7">
        <f t="shared" si="7"/>
        <v>0.6433121019108281</v>
      </c>
      <c r="P22" s="7">
        <f t="shared" si="7"/>
        <v>-0.68604651162790697</v>
      </c>
      <c r="Q22" s="7">
        <f t="shared" si="7"/>
        <v>8.2962962962962958</v>
      </c>
      <c r="R22" s="7">
        <f t="shared" si="7"/>
        <v>0.30942895086321376</v>
      </c>
      <c r="S22" s="7">
        <f t="shared" si="7"/>
        <v>4.0567951318457585E-3</v>
      </c>
      <c r="T22" s="7">
        <f t="shared" si="7"/>
        <v>-2.0202020202020332E-3</v>
      </c>
      <c r="U22" s="7">
        <f t="shared" si="7"/>
        <v>-1</v>
      </c>
      <c r="V22" s="7"/>
      <c r="W22" s="1">
        <f t="shared" si="2"/>
        <v>18</v>
      </c>
      <c r="X22" s="1">
        <f t="shared" si="1"/>
        <v>17</v>
      </c>
      <c r="Y22" s="1">
        <f t="shared" si="1"/>
        <v>1</v>
      </c>
      <c r="Z22" s="1">
        <f t="shared" si="1"/>
        <v>16</v>
      </c>
      <c r="AA22" s="1">
        <f t="shared" si="1"/>
        <v>2</v>
      </c>
      <c r="AB22" s="1">
        <f t="shared" si="1"/>
        <v>2</v>
      </c>
      <c r="AC22" s="1">
        <f t="shared" si="1"/>
        <v>11</v>
      </c>
      <c r="AD22" s="1">
        <f t="shared" si="1"/>
        <v>7</v>
      </c>
      <c r="AE22" s="1">
        <f t="shared" si="1"/>
        <v>17</v>
      </c>
    </row>
    <row r="23" spans="1:32" ht="14.1" customHeight="1" x14ac:dyDescent="0.2">
      <c r="A23" s="6" t="s">
        <v>36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32" ht="14.1" customHeight="1" x14ac:dyDescent="0.2">
      <c r="A24" s="1" t="s">
        <v>4</v>
      </c>
      <c r="B24" s="12">
        <v>8127</v>
      </c>
      <c r="C24" s="12">
        <v>5412</v>
      </c>
      <c r="D24" s="12">
        <v>4115</v>
      </c>
      <c r="E24" s="12">
        <v>4815</v>
      </c>
      <c r="F24" s="12">
        <v>5292</v>
      </c>
      <c r="G24" s="12">
        <v>4625</v>
      </c>
      <c r="H24" s="12">
        <v>6017</v>
      </c>
      <c r="I24" s="12">
        <v>6007</v>
      </c>
      <c r="J24" s="12">
        <v>6026</v>
      </c>
      <c r="K24" s="12">
        <v>5027</v>
      </c>
      <c r="L24" s="12">
        <v>5162</v>
      </c>
      <c r="M24" s="7">
        <f t="shared" si="7"/>
        <v>-0.33407161314138056</v>
      </c>
      <c r="N24" s="7">
        <f t="shared" si="7"/>
        <v>-0.23965262379896524</v>
      </c>
      <c r="O24" s="7">
        <f t="shared" si="7"/>
        <v>0.17010935601458077</v>
      </c>
      <c r="P24" s="7">
        <f t="shared" si="7"/>
        <v>9.9065420560747741E-2</v>
      </c>
      <c r="Q24" s="7">
        <f t="shared" si="7"/>
        <v>-0.1260393046107332</v>
      </c>
      <c r="R24" s="7">
        <f t="shared" si="7"/>
        <v>0.30097297297297287</v>
      </c>
      <c r="S24" s="7">
        <f t="shared" si="7"/>
        <v>-1.6619577862722057E-3</v>
      </c>
      <c r="T24" s="7">
        <f t="shared" si="7"/>
        <v>3.16297652738462E-3</v>
      </c>
      <c r="U24" s="7">
        <f t="shared" si="7"/>
        <v>-0.16578161301028871</v>
      </c>
      <c r="V24" s="7">
        <f t="shared" si="7"/>
        <v>2.6854983091306961E-2</v>
      </c>
      <c r="W24" s="1">
        <f t="shared" si="2"/>
        <v>16</v>
      </c>
      <c r="X24" s="1">
        <f t="shared" si="1"/>
        <v>15</v>
      </c>
      <c r="Y24" s="1">
        <f t="shared" si="1"/>
        <v>4</v>
      </c>
      <c r="Z24" s="1">
        <f t="shared" si="1"/>
        <v>3</v>
      </c>
      <c r="AA24" s="1">
        <f t="shared" si="1"/>
        <v>12</v>
      </c>
      <c r="AB24" s="1">
        <f t="shared" si="1"/>
        <v>4</v>
      </c>
      <c r="AC24" s="1">
        <f t="shared" si="1"/>
        <v>13</v>
      </c>
      <c r="AD24" s="1">
        <f t="shared" si="1"/>
        <v>4</v>
      </c>
      <c r="AE24" s="1">
        <f t="shared" si="1"/>
        <v>12</v>
      </c>
      <c r="AF24" s="1">
        <f t="shared" si="1"/>
        <v>3</v>
      </c>
    </row>
    <row r="25" spans="1:32" ht="14.1" customHeight="1" x14ac:dyDescent="0.2">
      <c r="A25" s="1" t="s">
        <v>37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32" ht="14.1" customHeight="1" x14ac:dyDescent="0.2">
      <c r="A26" s="1" t="s">
        <v>10</v>
      </c>
      <c r="B26" s="12">
        <v>231347</v>
      </c>
      <c r="C26" s="12">
        <v>247676</v>
      </c>
      <c r="D26" s="12">
        <v>288858</v>
      </c>
      <c r="E26" s="12">
        <v>300651</v>
      </c>
      <c r="F26" s="12">
        <v>299276</v>
      </c>
      <c r="G26" s="12">
        <v>278467</v>
      </c>
      <c r="H26" s="12">
        <v>344365</v>
      </c>
      <c r="I26" s="12">
        <v>351808</v>
      </c>
      <c r="J26" s="12">
        <v>294203</v>
      </c>
      <c r="K26" s="12">
        <v>42016</v>
      </c>
      <c r="L26" s="12">
        <v>44568</v>
      </c>
      <c r="M26" s="7">
        <f t="shared" si="7"/>
        <v>7.0582285484575014E-2</v>
      </c>
      <c r="N26" s="7">
        <f t="shared" si="7"/>
        <v>0.16627368013049315</v>
      </c>
      <c r="O26" s="7">
        <f t="shared" si="7"/>
        <v>4.0826288349292694E-2</v>
      </c>
      <c r="P26" s="7">
        <f t="shared" si="7"/>
        <v>-4.5734090357257839E-3</v>
      </c>
      <c r="Q26" s="7">
        <f t="shared" si="7"/>
        <v>-6.9531135139469957E-2</v>
      </c>
      <c r="R26" s="7">
        <f t="shared" si="7"/>
        <v>0.23664563485080814</v>
      </c>
      <c r="S26" s="7">
        <f t="shared" si="7"/>
        <v>2.1613694771535963E-2</v>
      </c>
      <c r="T26" s="7">
        <f t="shared" si="7"/>
        <v>-0.16373988084409674</v>
      </c>
      <c r="U26" s="7">
        <f t="shared" si="7"/>
        <v>-0.85718704431973847</v>
      </c>
      <c r="V26" s="7">
        <f t="shared" si="7"/>
        <v>6.0738766184310844E-2</v>
      </c>
      <c r="W26" s="1">
        <f t="shared" si="2"/>
        <v>5</v>
      </c>
      <c r="X26" s="1">
        <f t="shared" si="1"/>
        <v>4</v>
      </c>
      <c r="Y26" s="1">
        <f t="shared" si="1"/>
        <v>6</v>
      </c>
      <c r="Z26" s="1">
        <f t="shared" si="1"/>
        <v>6</v>
      </c>
      <c r="AA26" s="1">
        <f t="shared" si="1"/>
        <v>9</v>
      </c>
      <c r="AB26" s="1">
        <f t="shared" si="1"/>
        <v>7</v>
      </c>
      <c r="AC26" s="1">
        <f t="shared" si="1"/>
        <v>5</v>
      </c>
      <c r="AD26" s="1">
        <f t="shared" si="1"/>
        <v>13</v>
      </c>
      <c r="AE26" s="1">
        <f t="shared" si="1"/>
        <v>16</v>
      </c>
      <c r="AF26" s="1">
        <f t="shared" si="1"/>
        <v>1</v>
      </c>
    </row>
    <row r="27" spans="1:32" ht="14.1" customHeight="1" x14ac:dyDescent="0.2">
      <c r="A27" s="1" t="s">
        <v>38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32" ht="14.1" customHeight="1" x14ac:dyDescent="0.2">
      <c r="A28" s="1" t="s">
        <v>5</v>
      </c>
      <c r="B28" s="12">
        <v>115465</v>
      </c>
      <c r="C28" s="12">
        <v>37318</v>
      </c>
      <c r="D28" s="12">
        <v>20159</v>
      </c>
      <c r="E28" s="12">
        <v>20458</v>
      </c>
      <c r="F28" s="12">
        <v>3974</v>
      </c>
      <c r="G28" s="12">
        <v>3187</v>
      </c>
      <c r="H28" s="12">
        <v>2760</v>
      </c>
      <c r="I28" s="12">
        <v>2090</v>
      </c>
      <c r="J28" s="12">
        <v>1460</v>
      </c>
      <c r="K28" s="12">
        <v>1917</v>
      </c>
      <c r="L28" s="12">
        <v>1725</v>
      </c>
      <c r="M28" s="7">
        <f t="shared" si="7"/>
        <v>-0.67680249426233052</v>
      </c>
      <c r="N28" s="7">
        <f t="shared" si="7"/>
        <v>-0.45980491987780692</v>
      </c>
      <c r="O28" s="7">
        <f t="shared" si="7"/>
        <v>1.4832084924847555E-2</v>
      </c>
      <c r="P28" s="7">
        <f t="shared" si="7"/>
        <v>-0.80574836249877801</v>
      </c>
      <c r="Q28" s="7">
        <f t="shared" si="7"/>
        <v>-0.19803724207347762</v>
      </c>
      <c r="R28" s="7">
        <f t="shared" si="7"/>
        <v>-0.13398180106683399</v>
      </c>
      <c r="S28" s="7">
        <f t="shared" si="7"/>
        <v>-0.24275362318840576</v>
      </c>
      <c r="T28" s="7">
        <f t="shared" si="7"/>
        <v>-0.30143540669856461</v>
      </c>
      <c r="U28" s="7">
        <f t="shared" si="7"/>
        <v>0.31301369863013706</v>
      </c>
      <c r="V28" s="7">
        <f t="shared" si="7"/>
        <v>-0.10015649452269171</v>
      </c>
      <c r="W28" s="1">
        <f t="shared" si="2"/>
        <v>17</v>
      </c>
      <c r="X28" s="1">
        <f t="shared" si="1"/>
        <v>18</v>
      </c>
      <c r="Y28" s="1">
        <f t="shared" si="1"/>
        <v>7</v>
      </c>
      <c r="Z28" s="1">
        <f t="shared" si="1"/>
        <v>17</v>
      </c>
      <c r="AA28" s="1">
        <f t="shared" si="1"/>
        <v>13</v>
      </c>
      <c r="AB28" s="1">
        <f t="shared" si="1"/>
        <v>16</v>
      </c>
      <c r="AC28" s="1">
        <f t="shared" si="1"/>
        <v>18</v>
      </c>
      <c r="AD28" s="1">
        <f t="shared" si="1"/>
        <v>17</v>
      </c>
      <c r="AE28" s="1">
        <f t="shared" si="1"/>
        <v>5</v>
      </c>
      <c r="AF28" s="1">
        <f t="shared" si="1"/>
        <v>14</v>
      </c>
    </row>
    <row r="29" spans="1:32" ht="14.1" customHeight="1" x14ac:dyDescent="0.2">
      <c r="A29" s="1" t="s">
        <v>39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32" ht="14.1" customHeight="1" x14ac:dyDescent="0.2">
      <c r="A30" s="1" t="s">
        <v>11</v>
      </c>
      <c r="B30" s="12">
        <v>175855</v>
      </c>
      <c r="C30" s="12">
        <v>159510</v>
      </c>
      <c r="D30" s="12">
        <v>152502</v>
      </c>
      <c r="E30" s="12">
        <v>145335</v>
      </c>
      <c r="F30" s="12">
        <v>131546</v>
      </c>
      <c r="G30" s="12">
        <v>126182</v>
      </c>
      <c r="H30" s="12">
        <v>139077</v>
      </c>
      <c r="I30" s="12">
        <v>134655</v>
      </c>
      <c r="J30" s="12">
        <v>125262</v>
      </c>
      <c r="K30" s="12">
        <v>162180</v>
      </c>
      <c r="L30" s="12">
        <v>152050</v>
      </c>
      <c r="M30" s="7">
        <f t="shared" si="7"/>
        <v>-9.2945892923146922E-2</v>
      </c>
      <c r="N30" s="7">
        <f t="shared" si="7"/>
        <v>-4.3934549558021452E-2</v>
      </c>
      <c r="O30" s="7">
        <f t="shared" si="7"/>
        <v>-4.6996104969115104E-2</v>
      </c>
      <c r="P30" s="7">
        <f t="shared" si="7"/>
        <v>-9.4877352323941233E-2</v>
      </c>
      <c r="Q30" s="7">
        <f t="shared" si="7"/>
        <v>-4.0776610463259977E-2</v>
      </c>
      <c r="R30" s="7">
        <f t="shared" si="7"/>
        <v>0.1021936567814743</v>
      </c>
      <c r="S30" s="7">
        <f t="shared" si="7"/>
        <v>-3.1795336396384766E-2</v>
      </c>
      <c r="T30" s="7">
        <f t="shared" si="7"/>
        <v>-6.9756043221566255E-2</v>
      </c>
      <c r="U30" s="7">
        <f t="shared" si="7"/>
        <v>0.2947262537720936</v>
      </c>
      <c r="V30" s="7">
        <f t="shared" si="7"/>
        <v>-6.2461462572450333E-2</v>
      </c>
      <c r="W30" s="1">
        <f t="shared" si="2"/>
        <v>8</v>
      </c>
      <c r="X30" s="1">
        <f t="shared" si="1"/>
        <v>10</v>
      </c>
      <c r="Y30" s="1">
        <f t="shared" si="1"/>
        <v>11</v>
      </c>
      <c r="Z30" s="1">
        <f t="shared" si="1"/>
        <v>11</v>
      </c>
      <c r="AA30" s="1">
        <f t="shared" si="1"/>
        <v>8</v>
      </c>
      <c r="AB30" s="1">
        <f t="shared" si="1"/>
        <v>10</v>
      </c>
      <c r="AC30" s="1">
        <f t="shared" si="1"/>
        <v>15</v>
      </c>
      <c r="AD30" s="1">
        <f t="shared" si="1"/>
        <v>10</v>
      </c>
      <c r="AE30" s="1">
        <f t="shared" si="1"/>
        <v>6</v>
      </c>
      <c r="AF30" s="1">
        <f t="shared" si="1"/>
        <v>12</v>
      </c>
    </row>
    <row r="31" spans="1:32" ht="14.1" customHeight="1" x14ac:dyDescent="0.2">
      <c r="A31" s="8" t="s">
        <v>12</v>
      </c>
      <c r="B31" s="14">
        <v>58597</v>
      </c>
      <c r="C31" s="14">
        <v>67650</v>
      </c>
      <c r="D31" s="14">
        <v>68527</v>
      </c>
      <c r="E31" s="14">
        <v>67273</v>
      </c>
      <c r="F31" s="14">
        <v>62131</v>
      </c>
      <c r="G31" s="14">
        <v>30151</v>
      </c>
      <c r="H31" s="14">
        <v>39268</v>
      </c>
      <c r="I31" s="14">
        <v>39686</v>
      </c>
      <c r="J31" s="14">
        <v>38441</v>
      </c>
      <c r="K31" s="14">
        <v>49254</v>
      </c>
      <c r="L31" s="14">
        <v>49298</v>
      </c>
      <c r="M31" s="9">
        <f t="shared" si="7"/>
        <v>0.15449596395719922</v>
      </c>
      <c r="N31" s="9">
        <f t="shared" si="7"/>
        <v>1.2963784183296356E-2</v>
      </c>
      <c r="O31" s="9">
        <f t="shared" si="7"/>
        <v>-1.8299356458038485E-2</v>
      </c>
      <c r="P31" s="9">
        <f t="shared" si="7"/>
        <v>-7.6434825264221851E-2</v>
      </c>
      <c r="Q31" s="9">
        <f t="shared" si="7"/>
        <v>-0.51471890038789003</v>
      </c>
      <c r="R31" s="9">
        <f t="shared" si="7"/>
        <v>0.30237803057941703</v>
      </c>
      <c r="S31" s="9">
        <f t="shared" si="7"/>
        <v>1.0644799837017382E-2</v>
      </c>
      <c r="T31" s="9">
        <f t="shared" si="7"/>
        <v>-3.1371264425742118E-2</v>
      </c>
      <c r="U31" s="9">
        <f t="shared" si="7"/>
        <v>0.28128820790302012</v>
      </c>
      <c r="V31" s="9">
        <f t="shared" si="7"/>
        <v>8.933284606327252E-4</v>
      </c>
      <c r="W31" s="10">
        <f t="shared" si="2"/>
        <v>3</v>
      </c>
      <c r="X31" s="10">
        <f t="shared" si="1"/>
        <v>9</v>
      </c>
      <c r="Y31" s="10">
        <f t="shared" si="1"/>
        <v>9</v>
      </c>
      <c r="Z31" s="10">
        <f t="shared" si="1"/>
        <v>10</v>
      </c>
      <c r="AA31" s="10">
        <f t="shared" si="1"/>
        <v>16</v>
      </c>
      <c r="AB31" s="10">
        <f t="shared" si="1"/>
        <v>3</v>
      </c>
      <c r="AC31" s="10">
        <f t="shared" si="1"/>
        <v>8</v>
      </c>
      <c r="AD31" s="10">
        <f t="shared" si="1"/>
        <v>9</v>
      </c>
      <c r="AE31" s="10">
        <f t="shared" si="1"/>
        <v>7</v>
      </c>
      <c r="AF31" s="10">
        <f t="shared" si="1"/>
        <v>6</v>
      </c>
    </row>
    <row r="32" spans="1:32" ht="14.1" customHeight="1" x14ac:dyDescent="0.2">
      <c r="A32" s="1" t="s">
        <v>13</v>
      </c>
      <c r="B32" s="12">
        <v>382690</v>
      </c>
      <c r="C32" s="12">
        <v>428242</v>
      </c>
      <c r="D32" s="12">
        <v>408842</v>
      </c>
      <c r="E32" s="12">
        <v>398680</v>
      </c>
      <c r="F32" s="12">
        <v>632173</v>
      </c>
      <c r="G32" s="12">
        <v>406741</v>
      </c>
      <c r="H32" s="12">
        <v>429984</v>
      </c>
      <c r="I32" s="12">
        <v>429230</v>
      </c>
      <c r="J32" s="12">
        <v>541280</v>
      </c>
      <c r="K32" s="12">
        <v>489073</v>
      </c>
      <c r="L32" s="12">
        <v>471470</v>
      </c>
      <c r="M32" s="7">
        <f t="shared" si="7"/>
        <v>0.11903106953408771</v>
      </c>
      <c r="N32" s="7">
        <f t="shared" si="7"/>
        <v>-4.5301488410758428E-2</v>
      </c>
      <c r="O32" s="7">
        <f t="shared" si="7"/>
        <v>-2.4855567676510759E-2</v>
      </c>
      <c r="P32" s="7">
        <f t="shared" si="7"/>
        <v>0.58566519514397508</v>
      </c>
      <c r="Q32" s="7">
        <f t="shared" si="7"/>
        <v>-0.35659858931020461</v>
      </c>
      <c r="R32" s="7">
        <f t="shared" si="7"/>
        <v>5.7144472772599819E-2</v>
      </c>
      <c r="S32" s="7">
        <f t="shared" si="7"/>
        <v>-1.7535536205998126E-3</v>
      </c>
      <c r="T32" s="7">
        <f t="shared" si="7"/>
        <v>0.26104885492626329</v>
      </c>
      <c r="U32" s="7">
        <f t="shared" si="7"/>
        <v>-9.6451005025125602E-2</v>
      </c>
      <c r="V32" s="7">
        <f t="shared" si="7"/>
        <v>-3.5992581884503938E-2</v>
      </c>
      <c r="W32" s="1">
        <f t="shared" si="2"/>
        <v>4</v>
      </c>
      <c r="X32" s="1">
        <f t="shared" si="1"/>
        <v>11</v>
      </c>
      <c r="Y32" s="1">
        <f t="shared" si="1"/>
        <v>10</v>
      </c>
      <c r="Z32" s="1">
        <f t="shared" si="1"/>
        <v>2</v>
      </c>
      <c r="AA32" s="1">
        <f t="shared" si="1"/>
        <v>15</v>
      </c>
      <c r="AB32" s="1">
        <f t="shared" si="1"/>
        <v>14</v>
      </c>
      <c r="AC32" s="1">
        <f t="shared" si="1"/>
        <v>14</v>
      </c>
      <c r="AD32" s="1">
        <f t="shared" si="1"/>
        <v>2</v>
      </c>
      <c r="AE32" s="1">
        <f t="shared" si="1"/>
        <v>9</v>
      </c>
      <c r="AF32" s="1">
        <f t="shared" si="1"/>
        <v>11</v>
      </c>
    </row>
    <row r="33" spans="1:32" ht="14.1" customHeight="1" x14ac:dyDescent="0.2">
      <c r="A33" s="1" t="s">
        <v>40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32" ht="14.1" customHeight="1" x14ac:dyDescent="0.2">
      <c r="A34" s="1" t="s">
        <v>41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32" ht="14.1" customHeight="1" x14ac:dyDescent="0.2">
      <c r="A35" s="1" t="s">
        <v>42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32" ht="14.1" customHeight="1" x14ac:dyDescent="0.2">
      <c r="A36" s="1" t="s">
        <v>43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32" ht="14.1" customHeight="1" x14ac:dyDescent="0.2">
      <c r="A37" s="1" t="s">
        <v>44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32" ht="14.1" customHeight="1" x14ac:dyDescent="0.2">
      <c r="A38" s="1" t="s">
        <v>14</v>
      </c>
      <c r="B38" s="12">
        <v>2502055</v>
      </c>
      <c r="C38" s="12">
        <v>2209497</v>
      </c>
      <c r="D38" s="12">
        <v>2449308</v>
      </c>
      <c r="E38" s="12">
        <v>2235185</v>
      </c>
      <c r="F38" s="12">
        <v>2124480</v>
      </c>
      <c r="G38" s="12">
        <v>2185542</v>
      </c>
      <c r="H38" s="12">
        <v>2316998</v>
      </c>
      <c r="I38" s="12">
        <v>2370608</v>
      </c>
      <c r="J38" s="12">
        <v>1675054</v>
      </c>
      <c r="K38" s="12">
        <v>2259822</v>
      </c>
      <c r="L38" s="12">
        <v>2194867</v>
      </c>
      <c r="M38" s="7">
        <f t="shared" si="7"/>
        <v>-0.11692708593536116</v>
      </c>
      <c r="N38" s="7">
        <f t="shared" si="7"/>
        <v>0.10853646780240034</v>
      </c>
      <c r="O38" s="7">
        <f t="shared" si="7"/>
        <v>-8.742183506525103E-2</v>
      </c>
      <c r="P38" s="7">
        <f t="shared" si="7"/>
        <v>-4.9528338817592332E-2</v>
      </c>
      <c r="Q38" s="7">
        <f t="shared" si="7"/>
        <v>2.8742092182557633E-2</v>
      </c>
      <c r="R38" s="7">
        <f t="shared" si="7"/>
        <v>6.0148009052216844E-2</v>
      </c>
      <c r="S38" s="7">
        <f t="shared" si="7"/>
        <v>2.3137698004055185E-2</v>
      </c>
      <c r="T38" s="7">
        <f t="shared" si="7"/>
        <v>-0.29340742965517708</v>
      </c>
      <c r="U38" s="7">
        <f t="shared" si="7"/>
        <v>0.34910396918547093</v>
      </c>
      <c r="V38" s="7">
        <f t="shared" si="7"/>
        <v>-2.8743414304312487E-2</v>
      </c>
      <c r="W38" s="1">
        <f t="shared" si="2"/>
        <v>9</v>
      </c>
      <c r="X38" s="1">
        <f t="shared" si="2"/>
        <v>6</v>
      </c>
      <c r="Y38" s="1">
        <f t="shared" si="2"/>
        <v>14</v>
      </c>
      <c r="Z38" s="1">
        <f t="shared" si="2"/>
        <v>7</v>
      </c>
      <c r="AA38" s="1">
        <f t="shared" ref="AA38:AF38" si="8">_xlfn.RANK.EQ(Q38,Q$7:Q$38,0)</f>
        <v>7</v>
      </c>
      <c r="AB38" s="1">
        <f t="shared" si="8"/>
        <v>13</v>
      </c>
      <c r="AC38" s="1">
        <f t="shared" si="8"/>
        <v>4</v>
      </c>
      <c r="AD38" s="1">
        <f t="shared" si="8"/>
        <v>16</v>
      </c>
      <c r="AE38" s="1">
        <f t="shared" si="8"/>
        <v>3</v>
      </c>
      <c r="AF38" s="1">
        <f t="shared" si="8"/>
        <v>9</v>
      </c>
    </row>
    <row r="40" spans="1:32" ht="14.1" customHeight="1" x14ac:dyDescent="0.2">
      <c r="A40" s="1" t="s">
        <v>48</v>
      </c>
    </row>
  </sheetData>
  <mergeCells count="6">
    <mergeCell ref="A1:AW1"/>
    <mergeCell ref="A2:AW2"/>
    <mergeCell ref="A4:A5"/>
    <mergeCell ref="B4:L4"/>
    <mergeCell ref="M4:V4"/>
    <mergeCell ref="W4:AF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</vt:lpstr>
    </vt:vector>
  </TitlesOfParts>
  <Company>Instituto Nacional de Información Estadística y Geográfica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Consulta generada del Banco de Información Económica</dc:title>
  <dc:subject>Banco de Información Económica</dc:subject>
  <dc:creator>INEGI</dc:creator>
  <dc:description>Este archivo fue generado en la fecha(del servidor de aplicaciones): 9/5/2018 6:08:02 PM</dc:description>
  <cp:lastModifiedBy>pc</cp:lastModifiedBy>
  <dcterms:created xsi:type="dcterms:W3CDTF">2018-09-05T23:38:36Z</dcterms:created>
  <dcterms:modified xsi:type="dcterms:W3CDTF">2026-02-20T18:55:27Z</dcterms:modified>
</cp:coreProperties>
</file>