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L38" i="3" l="1"/>
  <c r="AL37" i="3"/>
  <c r="BD37" i="3" s="1"/>
  <c r="AL36" i="3"/>
  <c r="AL35" i="3"/>
  <c r="BD35" i="3" s="1"/>
  <c r="AL34" i="3"/>
  <c r="AL33" i="3"/>
  <c r="BD33" i="3" s="1"/>
  <c r="AL32" i="3"/>
  <c r="AL31" i="3"/>
  <c r="BD31" i="3" s="1"/>
  <c r="AL30" i="3"/>
  <c r="AL29" i="3"/>
  <c r="BD29" i="3" s="1"/>
  <c r="AL28" i="3"/>
  <c r="AL27" i="3"/>
  <c r="BD27" i="3" s="1"/>
  <c r="AL26" i="3"/>
  <c r="AL25" i="3"/>
  <c r="BD25" i="3" s="1"/>
  <c r="AL24" i="3"/>
  <c r="AL23" i="3"/>
  <c r="BD23" i="3" s="1"/>
  <c r="AL22" i="3"/>
  <c r="AL21" i="3"/>
  <c r="BD21" i="3" s="1"/>
  <c r="AL20" i="3"/>
  <c r="AL19" i="3"/>
  <c r="BD19" i="3" s="1"/>
  <c r="AL18" i="3"/>
  <c r="AL17" i="3"/>
  <c r="BD17" i="3" s="1"/>
  <c r="AL16" i="3"/>
  <c r="AL15" i="3"/>
  <c r="BD15" i="3" s="1"/>
  <c r="AL14" i="3"/>
  <c r="AL13" i="3"/>
  <c r="BD13" i="3" s="1"/>
  <c r="AL12" i="3"/>
  <c r="AL11" i="3"/>
  <c r="BD11" i="3" s="1"/>
  <c r="AL10" i="3"/>
  <c r="AL9" i="3"/>
  <c r="BD9" i="3" s="1"/>
  <c r="AL8" i="3"/>
  <c r="AL7" i="3"/>
  <c r="BD7" i="3" s="1"/>
  <c r="AL6" i="3"/>
  <c r="BD6" i="3" l="1"/>
  <c r="BD8" i="3"/>
  <c r="BD10" i="3"/>
  <c r="BD12" i="3"/>
  <c r="BD14" i="3"/>
  <c r="BD16" i="3"/>
  <c r="BD18" i="3"/>
  <c r="BD20" i="3"/>
  <c r="BD22" i="3"/>
  <c r="BD24" i="3"/>
  <c r="BD26" i="3"/>
  <c r="BD28" i="3"/>
  <c r="BD30" i="3"/>
  <c r="BD32" i="3"/>
  <c r="BD34" i="3"/>
  <c r="BD36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BC6" i="3" s="1"/>
  <c r="BC8" i="3" l="1"/>
  <c r="BC12" i="3"/>
  <c r="BC7" i="3"/>
  <c r="BC9" i="3"/>
  <c r="BC11" i="3"/>
  <c r="BC13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10" i="3"/>
  <c r="BC14" i="3"/>
  <c r="BC16" i="3"/>
  <c r="BC18" i="3"/>
  <c r="BC20" i="3"/>
  <c r="BC22" i="3"/>
  <c r="BC24" i="3"/>
  <c r="BC26" i="3"/>
  <c r="BC28" i="3"/>
  <c r="BC30" i="3"/>
  <c r="BC32" i="3"/>
  <c r="BC34" i="3"/>
  <c r="BC36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BB7" i="3" s="1"/>
  <c r="AJ6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BB6" i="3" l="1"/>
  <c r="BB8" i="3"/>
  <c r="BB10" i="3"/>
  <c r="BB12" i="3"/>
  <c r="BB14" i="3"/>
  <c r="BB16" i="3"/>
  <c r="BB18" i="3"/>
  <c r="BB20" i="3"/>
  <c r="BB22" i="3"/>
  <c r="BB24" i="3"/>
  <c r="BB26" i="3"/>
  <c r="BB28" i="3"/>
  <c r="BB30" i="3"/>
  <c r="BB32" i="3"/>
  <c r="BB34" i="3"/>
  <c r="BB36" i="3"/>
  <c r="BB9" i="3"/>
  <c r="BB11" i="3"/>
  <c r="BB13" i="3"/>
  <c r="BB15" i="3"/>
  <c r="BB17" i="3"/>
  <c r="BB19" i="3"/>
  <c r="BB21" i="3"/>
  <c r="BB23" i="3"/>
  <c r="BB25" i="3"/>
  <c r="BB27" i="3"/>
  <c r="BB29" i="3"/>
  <c r="BB31" i="3"/>
  <c r="BB33" i="3"/>
  <c r="BB35" i="3"/>
  <c r="BB37" i="3"/>
  <c r="BA7" i="3"/>
  <c r="BA9" i="3"/>
  <c r="BA11" i="3"/>
  <c r="BA13" i="3"/>
  <c r="BA15" i="3"/>
  <c r="BA17" i="3"/>
  <c r="BA19" i="3"/>
  <c r="BA21" i="3"/>
  <c r="BA23" i="3"/>
  <c r="BA25" i="3"/>
  <c r="BA27" i="3"/>
  <c r="BA29" i="3"/>
  <c r="BA31" i="3"/>
  <c r="BA33" i="3"/>
  <c r="BA35" i="3"/>
  <c r="BA37" i="3"/>
  <c r="BA6" i="3"/>
  <c r="BA8" i="3"/>
  <c r="BA10" i="3"/>
  <c r="BA12" i="3"/>
  <c r="BA14" i="3"/>
  <c r="BA16" i="3"/>
  <c r="BA18" i="3"/>
  <c r="BA20" i="3"/>
  <c r="BA22" i="3"/>
  <c r="BA24" i="3"/>
  <c r="BA26" i="3"/>
  <c r="BA28" i="3"/>
  <c r="BA30" i="3"/>
  <c r="BA32" i="3"/>
  <c r="BA34" i="3"/>
  <c r="BA36" i="3"/>
  <c r="AG30" i="3" l="1"/>
  <c r="AH30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1" i="3"/>
  <c r="AH32" i="3"/>
  <c r="AH33" i="3"/>
  <c r="AH34" i="3"/>
  <c r="AH35" i="3"/>
  <c r="AH36" i="3"/>
  <c r="AZ36" i="3" s="1"/>
  <c r="AH37" i="3"/>
  <c r="AH38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1" i="3"/>
  <c r="AG32" i="3"/>
  <c r="AG33" i="3"/>
  <c r="AG34" i="3"/>
  <c r="AG35" i="3"/>
  <c r="AG36" i="3"/>
  <c r="AG37" i="3"/>
  <c r="AG38" i="3"/>
  <c r="AF30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1" i="3"/>
  <c r="AF32" i="3"/>
  <c r="AF33" i="3"/>
  <c r="AF34" i="3"/>
  <c r="AF35" i="3"/>
  <c r="AF36" i="3"/>
  <c r="AF37" i="3"/>
  <c r="AF38" i="3"/>
  <c r="AZ34" i="3" l="1"/>
  <c r="AZ32" i="3"/>
  <c r="AZ29" i="3"/>
  <c r="AZ27" i="3"/>
  <c r="AZ25" i="3"/>
  <c r="AZ23" i="3"/>
  <c r="AZ21" i="3"/>
  <c r="AZ19" i="3"/>
  <c r="AZ17" i="3"/>
  <c r="AZ15" i="3"/>
  <c r="AZ13" i="3"/>
  <c r="AZ11" i="3"/>
  <c r="AZ9" i="3"/>
  <c r="AZ7" i="3"/>
  <c r="AZ30" i="3"/>
  <c r="AZ37" i="3"/>
  <c r="AZ35" i="3"/>
  <c r="AZ33" i="3"/>
  <c r="AZ31" i="3"/>
  <c r="AZ28" i="3"/>
  <c r="AZ26" i="3"/>
  <c r="AZ24" i="3"/>
  <c r="AZ22" i="3"/>
  <c r="AZ20" i="3"/>
  <c r="AZ18" i="3"/>
  <c r="AZ16" i="3"/>
  <c r="AZ14" i="3"/>
  <c r="AZ12" i="3"/>
  <c r="AZ10" i="3"/>
  <c r="AZ8" i="3"/>
  <c r="AZ6" i="3"/>
  <c r="AY37" i="3"/>
  <c r="AY11" i="3"/>
  <c r="AY35" i="3"/>
  <c r="AY13" i="3"/>
  <c r="AY29" i="3"/>
  <c r="AY27" i="3"/>
  <c r="AY9" i="3"/>
  <c r="AY21" i="3"/>
  <c r="AY8" i="3"/>
  <c r="AY19" i="3"/>
  <c r="AY7" i="3"/>
  <c r="AY6" i="3"/>
  <c r="AY36" i="3"/>
  <c r="AY28" i="3"/>
  <c r="AY20" i="3"/>
  <c r="AY12" i="3"/>
  <c r="AY34" i="3"/>
  <c r="AY26" i="3"/>
  <c r="AY18" i="3"/>
  <c r="AY10" i="3"/>
  <c r="AY33" i="3"/>
  <c r="AY25" i="3"/>
  <c r="AY17" i="3"/>
  <c r="AY32" i="3"/>
  <c r="AY24" i="3"/>
  <c r="AY16" i="3"/>
  <c r="AY31" i="3"/>
  <c r="AY23" i="3"/>
  <c r="AY15" i="3"/>
  <c r="AY30" i="3"/>
  <c r="AY22" i="3"/>
  <c r="AY14" i="3"/>
  <c r="AX20" i="3"/>
  <c r="AX24" i="3"/>
  <c r="AX36" i="3"/>
  <c r="AX8" i="3"/>
  <c r="AX12" i="3"/>
  <c r="AX32" i="3"/>
  <c r="AX16" i="3"/>
  <c r="AX37" i="3"/>
  <c r="AX33" i="3"/>
  <c r="AX29" i="3"/>
  <c r="AX25" i="3"/>
  <c r="AX21" i="3"/>
  <c r="AX17" i="3"/>
  <c r="AX13" i="3"/>
  <c r="AX9" i="3"/>
  <c r="AX28" i="3"/>
  <c r="AX10" i="3"/>
  <c r="AX31" i="3"/>
  <c r="AX23" i="3"/>
  <c r="AX11" i="3"/>
  <c r="AX34" i="3"/>
  <c r="AX26" i="3"/>
  <c r="AX18" i="3"/>
  <c r="AX6" i="3"/>
  <c r="AX35" i="3"/>
  <c r="AX27" i="3"/>
  <c r="AX19" i="3"/>
  <c r="AX15" i="3"/>
  <c r="AX7" i="3"/>
  <c r="AX30" i="3"/>
  <c r="AX22" i="3"/>
  <c r="AX14" i="3"/>
  <c r="X30" i="3"/>
  <c r="AE38" i="3"/>
  <c r="AD38" i="3"/>
  <c r="AC38" i="3"/>
  <c r="AB38" i="3"/>
  <c r="AA38" i="3"/>
  <c r="Z38" i="3"/>
  <c r="Y38" i="3"/>
  <c r="X38" i="3"/>
  <c r="W38" i="3"/>
  <c r="V38" i="3"/>
  <c r="U38" i="3"/>
  <c r="AE37" i="3"/>
  <c r="AD37" i="3"/>
  <c r="AC37" i="3"/>
  <c r="AB37" i="3"/>
  <c r="AA37" i="3"/>
  <c r="Z37" i="3"/>
  <c r="Y37" i="3"/>
  <c r="X37" i="3"/>
  <c r="W37" i="3"/>
  <c r="V37" i="3"/>
  <c r="U37" i="3"/>
  <c r="AE36" i="3"/>
  <c r="AD36" i="3"/>
  <c r="AC36" i="3"/>
  <c r="AB36" i="3"/>
  <c r="AA36" i="3"/>
  <c r="Z36" i="3"/>
  <c r="Y36" i="3"/>
  <c r="X36" i="3"/>
  <c r="W36" i="3"/>
  <c r="V36" i="3"/>
  <c r="U36" i="3"/>
  <c r="AE35" i="3"/>
  <c r="AD35" i="3"/>
  <c r="AC35" i="3"/>
  <c r="AB35" i="3"/>
  <c r="AA35" i="3"/>
  <c r="Z35" i="3"/>
  <c r="Y35" i="3"/>
  <c r="X35" i="3"/>
  <c r="W35" i="3"/>
  <c r="V35" i="3"/>
  <c r="U35" i="3"/>
  <c r="AE34" i="3"/>
  <c r="AD34" i="3"/>
  <c r="AC34" i="3"/>
  <c r="AB34" i="3"/>
  <c r="AA34" i="3"/>
  <c r="Z34" i="3"/>
  <c r="Y34" i="3"/>
  <c r="X34" i="3"/>
  <c r="W34" i="3"/>
  <c r="V34" i="3"/>
  <c r="U34" i="3"/>
  <c r="AE33" i="3"/>
  <c r="AD33" i="3"/>
  <c r="AC33" i="3"/>
  <c r="AB33" i="3"/>
  <c r="AA33" i="3"/>
  <c r="Z33" i="3"/>
  <c r="Y33" i="3"/>
  <c r="X33" i="3"/>
  <c r="W33" i="3"/>
  <c r="V33" i="3"/>
  <c r="U33" i="3"/>
  <c r="AE32" i="3"/>
  <c r="AD32" i="3"/>
  <c r="AC32" i="3"/>
  <c r="AB32" i="3"/>
  <c r="AA32" i="3"/>
  <c r="Z32" i="3"/>
  <c r="Y32" i="3"/>
  <c r="X32" i="3"/>
  <c r="W32" i="3"/>
  <c r="V32" i="3"/>
  <c r="U32" i="3"/>
  <c r="AE31" i="3"/>
  <c r="AD31" i="3"/>
  <c r="AC31" i="3"/>
  <c r="AB31" i="3"/>
  <c r="AA31" i="3"/>
  <c r="Z31" i="3"/>
  <c r="Y31" i="3"/>
  <c r="X31" i="3"/>
  <c r="W31" i="3"/>
  <c r="V31" i="3"/>
  <c r="U31" i="3"/>
  <c r="AE30" i="3"/>
  <c r="AD30" i="3"/>
  <c r="AC30" i="3"/>
  <c r="AB30" i="3"/>
  <c r="AA30" i="3"/>
  <c r="Z30" i="3"/>
  <c r="Y30" i="3"/>
  <c r="W30" i="3"/>
  <c r="V30" i="3"/>
  <c r="U30" i="3"/>
  <c r="AE29" i="3"/>
  <c r="AD29" i="3"/>
  <c r="AC29" i="3"/>
  <c r="AB29" i="3"/>
  <c r="AA29" i="3"/>
  <c r="Z29" i="3"/>
  <c r="Y29" i="3"/>
  <c r="X29" i="3"/>
  <c r="W29" i="3"/>
  <c r="V29" i="3"/>
  <c r="U29" i="3"/>
  <c r="AE28" i="3"/>
  <c r="AD28" i="3"/>
  <c r="AC28" i="3"/>
  <c r="AB28" i="3"/>
  <c r="AA28" i="3"/>
  <c r="Z28" i="3"/>
  <c r="Y28" i="3"/>
  <c r="X28" i="3"/>
  <c r="W28" i="3"/>
  <c r="V28" i="3"/>
  <c r="U28" i="3"/>
  <c r="AE27" i="3"/>
  <c r="AD27" i="3"/>
  <c r="AC27" i="3"/>
  <c r="AB27" i="3"/>
  <c r="AA27" i="3"/>
  <c r="Z27" i="3"/>
  <c r="Y27" i="3"/>
  <c r="X27" i="3"/>
  <c r="W27" i="3"/>
  <c r="V27" i="3"/>
  <c r="U27" i="3"/>
  <c r="AE26" i="3"/>
  <c r="AD26" i="3"/>
  <c r="AC26" i="3"/>
  <c r="AB26" i="3"/>
  <c r="AA26" i="3"/>
  <c r="Z26" i="3"/>
  <c r="Y26" i="3"/>
  <c r="X26" i="3"/>
  <c r="W26" i="3"/>
  <c r="V26" i="3"/>
  <c r="U26" i="3"/>
  <c r="AE25" i="3"/>
  <c r="AD25" i="3"/>
  <c r="AC25" i="3"/>
  <c r="AB25" i="3"/>
  <c r="AA25" i="3"/>
  <c r="Z25" i="3"/>
  <c r="Y25" i="3"/>
  <c r="X25" i="3"/>
  <c r="W25" i="3"/>
  <c r="V25" i="3"/>
  <c r="U25" i="3"/>
  <c r="AE24" i="3"/>
  <c r="AD24" i="3"/>
  <c r="AC24" i="3"/>
  <c r="AB24" i="3"/>
  <c r="AA24" i="3"/>
  <c r="Z24" i="3"/>
  <c r="Y24" i="3"/>
  <c r="X24" i="3"/>
  <c r="W24" i="3"/>
  <c r="V24" i="3"/>
  <c r="U24" i="3"/>
  <c r="AE23" i="3"/>
  <c r="AD23" i="3"/>
  <c r="AC23" i="3"/>
  <c r="AB23" i="3"/>
  <c r="AA23" i="3"/>
  <c r="Z23" i="3"/>
  <c r="Y23" i="3"/>
  <c r="X23" i="3"/>
  <c r="W23" i="3"/>
  <c r="V23" i="3"/>
  <c r="U23" i="3"/>
  <c r="AE22" i="3"/>
  <c r="AD22" i="3"/>
  <c r="AC22" i="3"/>
  <c r="AB22" i="3"/>
  <c r="AA22" i="3"/>
  <c r="Z22" i="3"/>
  <c r="Y22" i="3"/>
  <c r="X22" i="3"/>
  <c r="W22" i="3"/>
  <c r="V22" i="3"/>
  <c r="U22" i="3"/>
  <c r="AE21" i="3"/>
  <c r="AD21" i="3"/>
  <c r="AC21" i="3"/>
  <c r="AB21" i="3"/>
  <c r="AA21" i="3"/>
  <c r="Z21" i="3"/>
  <c r="Y21" i="3"/>
  <c r="X21" i="3"/>
  <c r="W21" i="3"/>
  <c r="V21" i="3"/>
  <c r="U21" i="3"/>
  <c r="AE20" i="3"/>
  <c r="AD20" i="3"/>
  <c r="AC20" i="3"/>
  <c r="AB20" i="3"/>
  <c r="AA20" i="3"/>
  <c r="Z20" i="3"/>
  <c r="Y20" i="3"/>
  <c r="X20" i="3"/>
  <c r="W20" i="3"/>
  <c r="V20" i="3"/>
  <c r="U20" i="3"/>
  <c r="AE19" i="3"/>
  <c r="AD19" i="3"/>
  <c r="AC19" i="3"/>
  <c r="AB19" i="3"/>
  <c r="AA19" i="3"/>
  <c r="Z19" i="3"/>
  <c r="Y19" i="3"/>
  <c r="X19" i="3"/>
  <c r="W19" i="3"/>
  <c r="V19" i="3"/>
  <c r="U19" i="3"/>
  <c r="AE18" i="3"/>
  <c r="AD18" i="3"/>
  <c r="AC18" i="3"/>
  <c r="AB18" i="3"/>
  <c r="AA18" i="3"/>
  <c r="Z18" i="3"/>
  <c r="Y18" i="3"/>
  <c r="X18" i="3"/>
  <c r="W18" i="3"/>
  <c r="V18" i="3"/>
  <c r="U18" i="3"/>
  <c r="AE17" i="3"/>
  <c r="AD17" i="3"/>
  <c r="AC17" i="3"/>
  <c r="AB17" i="3"/>
  <c r="AA17" i="3"/>
  <c r="Z17" i="3"/>
  <c r="Y17" i="3"/>
  <c r="X17" i="3"/>
  <c r="W17" i="3"/>
  <c r="V17" i="3"/>
  <c r="U17" i="3"/>
  <c r="AE16" i="3"/>
  <c r="AD16" i="3"/>
  <c r="AC16" i="3"/>
  <c r="AB16" i="3"/>
  <c r="AA16" i="3"/>
  <c r="Z16" i="3"/>
  <c r="Y16" i="3"/>
  <c r="X16" i="3"/>
  <c r="W16" i="3"/>
  <c r="V16" i="3"/>
  <c r="U16" i="3"/>
  <c r="AE15" i="3"/>
  <c r="AD15" i="3"/>
  <c r="AC15" i="3"/>
  <c r="AB15" i="3"/>
  <c r="AA15" i="3"/>
  <c r="Z15" i="3"/>
  <c r="Y15" i="3"/>
  <c r="X15" i="3"/>
  <c r="W15" i="3"/>
  <c r="V15" i="3"/>
  <c r="U15" i="3"/>
  <c r="AE14" i="3"/>
  <c r="AD14" i="3"/>
  <c r="AC14" i="3"/>
  <c r="AB14" i="3"/>
  <c r="AA14" i="3"/>
  <c r="Z14" i="3"/>
  <c r="Y14" i="3"/>
  <c r="X14" i="3"/>
  <c r="W14" i="3"/>
  <c r="V14" i="3"/>
  <c r="U14" i="3"/>
  <c r="AE13" i="3"/>
  <c r="AD13" i="3"/>
  <c r="AC13" i="3"/>
  <c r="AB13" i="3"/>
  <c r="AA13" i="3"/>
  <c r="Z13" i="3"/>
  <c r="Y13" i="3"/>
  <c r="X13" i="3"/>
  <c r="W13" i="3"/>
  <c r="V13" i="3"/>
  <c r="U13" i="3"/>
  <c r="AE12" i="3"/>
  <c r="AD12" i="3"/>
  <c r="AC12" i="3"/>
  <c r="AB12" i="3"/>
  <c r="AA12" i="3"/>
  <c r="Z12" i="3"/>
  <c r="Y12" i="3"/>
  <c r="X12" i="3"/>
  <c r="W12" i="3"/>
  <c r="V12" i="3"/>
  <c r="U12" i="3"/>
  <c r="AE11" i="3"/>
  <c r="AD11" i="3"/>
  <c r="AC11" i="3"/>
  <c r="AB11" i="3"/>
  <c r="AA11" i="3"/>
  <c r="Z11" i="3"/>
  <c r="Y11" i="3"/>
  <c r="X11" i="3"/>
  <c r="W11" i="3"/>
  <c r="V11" i="3"/>
  <c r="U11" i="3"/>
  <c r="AE10" i="3"/>
  <c r="AD10" i="3"/>
  <c r="AC10" i="3"/>
  <c r="AB10" i="3"/>
  <c r="AA10" i="3"/>
  <c r="Z10" i="3"/>
  <c r="Y10" i="3"/>
  <c r="X10" i="3"/>
  <c r="W10" i="3"/>
  <c r="V10" i="3"/>
  <c r="U10" i="3"/>
  <c r="AE9" i="3"/>
  <c r="AD9" i="3"/>
  <c r="AC9" i="3"/>
  <c r="AB9" i="3"/>
  <c r="AA9" i="3"/>
  <c r="Z9" i="3"/>
  <c r="Y9" i="3"/>
  <c r="X9" i="3"/>
  <c r="W9" i="3"/>
  <c r="V9" i="3"/>
  <c r="U9" i="3"/>
  <c r="AE8" i="3"/>
  <c r="AD8" i="3"/>
  <c r="AC8" i="3"/>
  <c r="AB8" i="3"/>
  <c r="AA8" i="3"/>
  <c r="Z8" i="3"/>
  <c r="Y8" i="3"/>
  <c r="X8" i="3"/>
  <c r="W8" i="3"/>
  <c r="V8" i="3"/>
  <c r="U8" i="3"/>
  <c r="AE7" i="3"/>
  <c r="AD7" i="3"/>
  <c r="AC7" i="3"/>
  <c r="AB7" i="3"/>
  <c r="AA7" i="3"/>
  <c r="Z7" i="3"/>
  <c r="Y7" i="3"/>
  <c r="X7" i="3"/>
  <c r="W7" i="3"/>
  <c r="V7" i="3"/>
  <c r="U7" i="3"/>
  <c r="AE6" i="3"/>
  <c r="AD6" i="3"/>
  <c r="AC6" i="3"/>
  <c r="AB6" i="3"/>
  <c r="AA6" i="3"/>
  <c r="Z6" i="3"/>
  <c r="Y6" i="3"/>
  <c r="X6" i="3"/>
  <c r="W6" i="3"/>
  <c r="V6" i="3"/>
  <c r="U6" i="3"/>
  <c r="AM6" i="3" l="1"/>
  <c r="AU7" i="3"/>
  <c r="AQ7" i="3"/>
  <c r="AU6" i="3"/>
  <c r="AQ11" i="3"/>
  <c r="AU11" i="3"/>
  <c r="AO8" i="3"/>
  <c r="AO12" i="3"/>
  <c r="AO6" i="3"/>
  <c r="AS12" i="3"/>
  <c r="AW12" i="3"/>
  <c r="AQ9" i="3"/>
  <c r="AU9" i="3"/>
  <c r="AQ6" i="3"/>
  <c r="AO10" i="3"/>
  <c r="AM23" i="3"/>
  <c r="AU23" i="3"/>
  <c r="AW6" i="3"/>
  <c r="AM7" i="3"/>
  <c r="AW10" i="3"/>
  <c r="AM11" i="3"/>
  <c r="AN6" i="3"/>
  <c r="AR6" i="3"/>
  <c r="AS8" i="3"/>
  <c r="AS10" i="3"/>
  <c r="AQ23" i="3"/>
  <c r="AW8" i="3"/>
  <c r="AM9" i="3"/>
  <c r="AO23" i="3"/>
  <c r="AS23" i="3"/>
  <c r="AW22" i="3"/>
  <c r="AS6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P7" i="3"/>
  <c r="AT7" i="3"/>
  <c r="AV7" i="3"/>
  <c r="AP9" i="3"/>
  <c r="AR9" i="3"/>
  <c r="AV9" i="3"/>
  <c r="AP11" i="3"/>
  <c r="AT11" i="3"/>
  <c r="AP6" i="3"/>
  <c r="AT6" i="3"/>
  <c r="AV6" i="3"/>
  <c r="AO7" i="3"/>
  <c r="AS7" i="3"/>
  <c r="AW7" i="3"/>
  <c r="AN8" i="3"/>
  <c r="AP8" i="3"/>
  <c r="AR8" i="3"/>
  <c r="AT8" i="3"/>
  <c r="AV8" i="3"/>
  <c r="AM8" i="3"/>
  <c r="AQ8" i="3"/>
  <c r="AU8" i="3"/>
  <c r="AO9" i="3"/>
  <c r="AS9" i="3"/>
  <c r="AW9" i="3"/>
  <c r="AN10" i="3"/>
  <c r="AP10" i="3"/>
  <c r="AR10" i="3"/>
  <c r="AT10" i="3"/>
  <c r="AV10" i="3"/>
  <c r="AM10" i="3"/>
  <c r="AQ10" i="3"/>
  <c r="AU10" i="3"/>
  <c r="AO11" i="3"/>
  <c r="AS11" i="3"/>
  <c r="AW11" i="3"/>
  <c r="AN12" i="3"/>
  <c r="AP12" i="3"/>
  <c r="AR12" i="3"/>
  <c r="AT12" i="3"/>
  <c r="AV12" i="3"/>
  <c r="AM12" i="3"/>
  <c r="AQ12" i="3"/>
  <c r="AU12" i="3"/>
  <c r="AO13" i="3"/>
  <c r="AS13" i="3"/>
  <c r="AW13" i="3"/>
  <c r="AN14" i="3"/>
  <c r="AP14" i="3"/>
  <c r="AR14" i="3"/>
  <c r="AT14" i="3"/>
  <c r="AV14" i="3"/>
  <c r="AM14" i="3"/>
  <c r="AQ14" i="3"/>
  <c r="AU14" i="3"/>
  <c r="AO15" i="3"/>
  <c r="AS15" i="3"/>
  <c r="AW15" i="3"/>
  <c r="AN16" i="3"/>
  <c r="AP16" i="3"/>
  <c r="AR16" i="3"/>
  <c r="AT16" i="3"/>
  <c r="AV16" i="3"/>
  <c r="AM16" i="3"/>
  <c r="AQ16" i="3"/>
  <c r="AU16" i="3"/>
  <c r="AO17" i="3"/>
  <c r="AS17" i="3"/>
  <c r="AW17" i="3"/>
  <c r="AN18" i="3"/>
  <c r="AP18" i="3"/>
  <c r="AR18" i="3"/>
  <c r="AT18" i="3"/>
  <c r="AV18" i="3"/>
  <c r="AM18" i="3"/>
  <c r="AQ18" i="3"/>
  <c r="AU18" i="3"/>
  <c r="AO19" i="3"/>
  <c r="AS19" i="3"/>
  <c r="AW19" i="3"/>
  <c r="AN20" i="3"/>
  <c r="AP20" i="3"/>
  <c r="AR20" i="3"/>
  <c r="AT20" i="3"/>
  <c r="AV20" i="3"/>
  <c r="AM20" i="3"/>
  <c r="AQ20" i="3"/>
  <c r="AU20" i="3"/>
  <c r="AO21" i="3"/>
  <c r="AS21" i="3"/>
  <c r="AW21" i="3"/>
  <c r="AN22" i="3"/>
  <c r="AP22" i="3"/>
  <c r="AR22" i="3"/>
  <c r="AT22" i="3"/>
  <c r="AV22" i="3"/>
  <c r="AM22" i="3"/>
  <c r="AQ22" i="3"/>
  <c r="AU22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N7" i="3"/>
  <c r="AR7" i="3"/>
  <c r="AN9" i="3"/>
  <c r="AT9" i="3"/>
  <c r="AN11" i="3"/>
  <c r="AR11" i="3"/>
  <c r="AV11" i="3"/>
  <c r="AN13" i="3"/>
  <c r="AP13" i="3"/>
  <c r="AR13" i="3"/>
  <c r="AT13" i="3"/>
  <c r="AV13" i="3"/>
  <c r="AM13" i="3"/>
  <c r="AQ13" i="3"/>
  <c r="AU13" i="3"/>
  <c r="AO14" i="3"/>
  <c r="AS14" i="3"/>
  <c r="AW14" i="3"/>
  <c r="AN15" i="3"/>
  <c r="AP15" i="3"/>
  <c r="AR15" i="3"/>
  <c r="AT15" i="3"/>
  <c r="AV15" i="3"/>
  <c r="AM15" i="3"/>
  <c r="AQ15" i="3"/>
  <c r="AU15" i="3"/>
  <c r="AO16" i="3"/>
  <c r="AS16" i="3"/>
  <c r="AW16" i="3"/>
  <c r="AN17" i="3"/>
  <c r="AP17" i="3"/>
  <c r="AR17" i="3"/>
  <c r="AT17" i="3"/>
  <c r="AV17" i="3"/>
  <c r="AM17" i="3"/>
  <c r="AQ17" i="3"/>
  <c r="AU17" i="3"/>
  <c r="AO18" i="3"/>
  <c r="AS18" i="3"/>
  <c r="AW18" i="3"/>
  <c r="AN19" i="3"/>
  <c r="AP19" i="3"/>
  <c r="AR19" i="3"/>
  <c r="AT19" i="3"/>
  <c r="AV19" i="3"/>
  <c r="AM19" i="3"/>
  <c r="AQ19" i="3"/>
  <c r="AU19" i="3"/>
  <c r="AO20" i="3"/>
  <c r="AS20" i="3"/>
  <c r="AW20" i="3"/>
  <c r="AN21" i="3"/>
  <c r="AP21" i="3"/>
  <c r="AR21" i="3"/>
  <c r="AT21" i="3"/>
  <c r="AV21" i="3"/>
  <c r="AM21" i="3"/>
  <c r="AQ21" i="3"/>
  <c r="AU21" i="3"/>
  <c r="AO22" i="3"/>
  <c r="AS22" i="3"/>
  <c r="AN23" i="3"/>
  <c r="AP23" i="3"/>
  <c r="AR23" i="3"/>
  <c r="AT23" i="3"/>
  <c r="AV23" i="3"/>
  <c r="AW23" i="3"/>
  <c r="AM33" i="3"/>
  <c r="AO33" i="3"/>
  <c r="AQ33" i="3"/>
  <c r="AS33" i="3"/>
  <c r="AU33" i="3"/>
  <c r="AW33" i="3"/>
  <c r="AM35" i="3"/>
  <c r="AO35" i="3"/>
  <c r="AQ35" i="3"/>
  <c r="AS35" i="3"/>
  <c r="AU35" i="3"/>
  <c r="AW35" i="3"/>
  <c r="AM37" i="3"/>
  <c r="AO37" i="3"/>
  <c r="AQ37" i="3"/>
  <c r="AS37" i="3"/>
  <c r="AU37" i="3"/>
  <c r="AW37" i="3"/>
  <c r="AM24" i="3"/>
  <c r="AO24" i="3"/>
  <c r="AQ24" i="3"/>
  <c r="AS24" i="3"/>
  <c r="AU24" i="3"/>
  <c r="AW24" i="3"/>
  <c r="AM25" i="3"/>
  <c r="AO25" i="3"/>
  <c r="AQ25" i="3"/>
  <c r="AS25" i="3"/>
  <c r="AU25" i="3"/>
  <c r="AW25" i="3"/>
  <c r="AM26" i="3"/>
  <c r="AO26" i="3"/>
  <c r="AQ26" i="3"/>
  <c r="AS26" i="3"/>
  <c r="AU26" i="3"/>
  <c r="AW26" i="3"/>
  <c r="AM27" i="3"/>
  <c r="AO27" i="3"/>
  <c r="AQ27" i="3"/>
  <c r="AS27" i="3"/>
  <c r="AU27" i="3"/>
  <c r="AW27" i="3"/>
  <c r="AM28" i="3"/>
  <c r="AO28" i="3"/>
  <c r="AQ28" i="3"/>
  <c r="AS28" i="3"/>
  <c r="AU28" i="3"/>
  <c r="AW28" i="3"/>
  <c r="AM29" i="3"/>
  <c r="AO29" i="3"/>
  <c r="AQ29" i="3"/>
  <c r="AS29" i="3"/>
  <c r="AU29" i="3"/>
  <c r="AW29" i="3"/>
  <c r="AM30" i="3"/>
  <c r="AO30" i="3"/>
  <c r="AQ30" i="3"/>
  <c r="AS30" i="3"/>
  <c r="AU30" i="3"/>
  <c r="AW30" i="3"/>
  <c r="AM31" i="3"/>
  <c r="AO31" i="3"/>
  <c r="AQ31" i="3"/>
  <c r="AS31" i="3"/>
  <c r="AU31" i="3"/>
  <c r="AW31" i="3"/>
  <c r="AM32" i="3"/>
  <c r="AO32" i="3"/>
  <c r="AQ32" i="3"/>
  <c r="AS32" i="3"/>
  <c r="AU32" i="3"/>
  <c r="AW32" i="3"/>
  <c r="AM34" i="3"/>
  <c r="AO34" i="3"/>
  <c r="AQ34" i="3"/>
  <c r="AS34" i="3"/>
  <c r="AU34" i="3"/>
  <c r="AW34" i="3"/>
  <c r="AM36" i="3"/>
  <c r="AO36" i="3"/>
  <c r="AQ36" i="3"/>
  <c r="AS36" i="3"/>
  <c r="AU36" i="3"/>
  <c r="AW36" i="3"/>
</calcChain>
</file>

<file path=xl/sharedStrings.xml><?xml version="1.0" encoding="utf-8"?>
<sst xmlns="http://schemas.openxmlformats.org/spreadsheetml/2006/main" count="38" uniqueCount="38">
  <si>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</si>
  <si>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</si>
  <si>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</si>
  <si>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</si>
  <si>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</si>
  <si>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</si>
  <si>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</si>
  <si>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</si>
  <si>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</si>
  <si>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Chiapas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</si>
  <si>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</si>
  <si>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</si>
  <si>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</si>
  <si>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</si>
  <si>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</si>
  <si>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</si>
  <si>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</si>
  <si>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</si>
  <si>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</si>
  <si>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</si>
  <si>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</si>
  <si>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</si>
  <si>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</si>
  <si>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</si>
  <si>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</si>
  <si>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</si>
  <si>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</si>
  <si>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</si>
  <si>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</si>
  <si>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</si>
  <si>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</si>
  <si>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</si>
  <si>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</si>
  <si>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Nacional</t>
  </si>
  <si>
    <t>Variación porcentual anual del valor de carne en canal (Ovino)</t>
  </si>
  <si>
    <t>Valor de carne en canal - Ovino (Miles de pesos)</t>
  </si>
  <si>
    <t xml:space="preserve"> Variación porcentual anual del valor de carne en canal (Ovino)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</si>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</sst>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19" fillId="33" borderId="0" xfId="0" applyFont="1" applyFill="1" applyAlignment="1">
      <alignment vertical="center"/>
    </xf>
    <xf numFmtId="43" fontId="19" fillId="33" borderId="0" xfId="42" applyFont="1" applyFill="1" applyBorder="1" applyAlignment="1">
      <alignment vertical="center"/>
    </xf>
    <xf numFmtId="10" fontId="19" fillId="33" borderId="0" xfId="43" applyNumberFormat="1" applyFont="1" applyFill="1" applyAlignment="1">
      <alignment vertical="center"/>
    </xf>
    <xf numFmtId="0" fontId="18" fillId="34" borderId="0" xfId="0" applyFont="1" applyFill="1" applyAlignment="1">
      <alignment horizontal="left" vertical="center"/>
    </xf>
    <xf numFmtId="43" fontId="18" fillId="34" borderId="0" xfId="42" applyFont="1" applyFill="1" applyBorder="1" applyAlignment="1">
      <alignment vertical="center"/>
    </xf>
    <xf numFmtId="10" fontId="18" fillId="33" borderId="0" xfId="43" applyNumberFormat="1" applyFont="1" applyFill="1" applyAlignment="1">
      <alignment vertical="center"/>
    </xf>
    <xf numFmtId="0" fontId="19" fillId="33" borderId="0" xfId="0" applyFont="1" applyFill="1" applyAlignment="1">
      <alignment horizontal="left" vertical="center"/>
    </xf>
    <xf numFmtId="0" fontId="21" fillId="35" borderId="12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2" fillId="37" borderId="0" xfId="0" applyFont="1" applyFill="1" applyAlignment="1">
      <alignment horizontal="left" vertical="center"/>
    </xf>
    <xf numFmtId="43" fontId="22" fillId="37" borderId="0" xfId="42" applyFont="1" applyFill="1" applyBorder="1" applyAlignment="1">
      <alignment vertical="center"/>
    </xf>
    <xf numFmtId="10" fontId="22" fillId="37" borderId="0" xfId="43" applyNumberFormat="1" applyFont="1" applyFill="1" applyAlignment="1">
      <alignment vertical="center"/>
    </xf>
    <xf numFmtId="0" fontId="22" fillId="37" borderId="0" xfId="0" applyFont="1" applyFill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left" vertical="center"/>
    </xf>
    <xf numFmtId="0" fontId="21" fillId="36" borderId="13" xfId="0" applyFont="1" applyFill="1" applyBorder="1" applyAlignment="1">
      <alignment horizontal="center" vertical="center"/>
    </xf>
    <xf numFmtId="0" fontId="21" fillId="36" borderId="14" xfId="0" applyFont="1" applyFill="1" applyBorder="1" applyAlignment="1">
      <alignment horizontal="center" vertical="center"/>
    </xf>
    <xf numFmtId="0" fontId="21" fillId="36" borderId="15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380712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tabSelected="1" workbookViewId="0">
      <pane xSplit="1" topLeftCell="B1" activePane="topRight" state="frozen"/>
      <selection pane="topRight" activeCell="E12" sqref="E12"/>
    </sheetView>
  </sheetViews>
  <sheetFormatPr baseColWidth="10" defaultColWidth="11.42578125" defaultRowHeight="14.1" customHeight="1" x14ac:dyDescent="0.25"/>
  <cols>
    <col min="1" max="1" width="24.140625" style="1" customWidth="1"/>
    <col min="2" max="19" width="10.5703125" style="1" customWidth="1"/>
    <col min="20" max="20" width="11.140625" style="1" customWidth="1"/>
    <col min="21" max="49" width="10.5703125" style="1" customWidth="1"/>
    <col min="50" max="16384" width="11.42578125" style="1"/>
  </cols>
  <sheetData>
    <row r="1" spans="1:56" ht="39.950000000000003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56" ht="14.1" customHeight="1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4" spans="1:56" ht="14.1" customHeight="1" x14ac:dyDescent="0.25">
      <c r="A4" s="15" t="s">
        <v>31</v>
      </c>
      <c r="B4" s="17" t="s">
        <v>35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7" t="s">
        <v>36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9"/>
      <c r="AM4" s="17" t="s">
        <v>32</v>
      </c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1:56" ht="14.1" customHeight="1" x14ac:dyDescent="0.25">
      <c r="A5" s="15"/>
      <c r="B5" s="9">
        <v>2006</v>
      </c>
      <c r="C5" s="8">
        <v>2007</v>
      </c>
      <c r="D5" s="8">
        <v>2008</v>
      </c>
      <c r="E5" s="8">
        <v>2009</v>
      </c>
      <c r="F5" s="8">
        <v>2010</v>
      </c>
      <c r="G5" s="8">
        <v>2011</v>
      </c>
      <c r="H5" s="8">
        <v>2012</v>
      </c>
      <c r="I5" s="8">
        <v>2013</v>
      </c>
      <c r="J5" s="8">
        <v>2014</v>
      </c>
      <c r="K5" s="8">
        <v>2015</v>
      </c>
      <c r="L5" s="8">
        <v>2016</v>
      </c>
      <c r="M5" s="8">
        <v>2017</v>
      </c>
      <c r="N5" s="8">
        <v>2018</v>
      </c>
      <c r="O5" s="8">
        <v>2019</v>
      </c>
      <c r="P5" s="8">
        <v>2020</v>
      </c>
      <c r="Q5" s="8">
        <v>2021</v>
      </c>
      <c r="R5" s="8">
        <v>2022</v>
      </c>
      <c r="S5" s="8">
        <v>2023</v>
      </c>
      <c r="T5" s="8">
        <v>2024</v>
      </c>
      <c r="U5" s="9">
        <v>2007</v>
      </c>
      <c r="V5" s="8">
        <v>2008</v>
      </c>
      <c r="W5" s="8">
        <v>2009</v>
      </c>
      <c r="X5" s="8">
        <v>2010</v>
      </c>
      <c r="Y5" s="8">
        <v>2011</v>
      </c>
      <c r="Z5" s="8">
        <v>2012</v>
      </c>
      <c r="AA5" s="8">
        <v>2013</v>
      </c>
      <c r="AB5" s="8">
        <v>2014</v>
      </c>
      <c r="AC5" s="8">
        <v>2015</v>
      </c>
      <c r="AD5" s="8">
        <v>2016</v>
      </c>
      <c r="AE5" s="8">
        <v>2017</v>
      </c>
      <c r="AF5" s="8">
        <v>2018</v>
      </c>
      <c r="AG5" s="8">
        <v>2019</v>
      </c>
      <c r="AH5" s="8">
        <v>2020</v>
      </c>
      <c r="AI5" s="8">
        <v>2021</v>
      </c>
      <c r="AJ5" s="8">
        <v>2022</v>
      </c>
      <c r="AK5" s="8">
        <v>2023</v>
      </c>
      <c r="AL5" s="8">
        <v>2024</v>
      </c>
      <c r="AM5" s="9">
        <v>2007</v>
      </c>
      <c r="AN5" s="8">
        <v>2008</v>
      </c>
      <c r="AO5" s="8">
        <v>2009</v>
      </c>
      <c r="AP5" s="8">
        <v>2010</v>
      </c>
      <c r="AQ5" s="8">
        <v>2011</v>
      </c>
      <c r="AR5" s="8">
        <v>2012</v>
      </c>
      <c r="AS5" s="8">
        <v>2013</v>
      </c>
      <c r="AT5" s="8">
        <v>2014</v>
      </c>
      <c r="AU5" s="8">
        <v>2015</v>
      </c>
      <c r="AV5" s="8">
        <v>2016</v>
      </c>
      <c r="AW5" s="8">
        <v>2017</v>
      </c>
      <c r="AX5" s="8">
        <v>2018</v>
      </c>
      <c r="AY5" s="8">
        <v>2019</v>
      </c>
      <c r="AZ5" s="8">
        <v>2020</v>
      </c>
      <c r="BA5" s="8">
        <v>2021</v>
      </c>
      <c r="BB5" s="8">
        <v>2022</v>
      </c>
      <c r="BC5" s="8">
        <v>2023</v>
      </c>
      <c r="BD5" s="8">
        <v>2024</v>
      </c>
    </row>
    <row r="6" spans="1:56" ht="14.1" customHeight="1" x14ac:dyDescent="0.25">
      <c r="A6" s="7" t="s">
        <v>0</v>
      </c>
      <c r="B6" s="2">
        <v>18793.838999999996</v>
      </c>
      <c r="C6" s="2">
        <v>17226.099999999999</v>
      </c>
      <c r="D6" s="2">
        <v>18620.097999999998</v>
      </c>
      <c r="E6" s="2">
        <v>20903.803</v>
      </c>
      <c r="F6" s="2">
        <v>22656.095000000001</v>
      </c>
      <c r="G6" s="2">
        <v>24787.803</v>
      </c>
      <c r="H6" s="2">
        <v>24776.754999999997</v>
      </c>
      <c r="I6" s="2">
        <v>21335.053</v>
      </c>
      <c r="J6" s="2">
        <v>24848.51</v>
      </c>
      <c r="K6" s="2">
        <v>23244.799999999999</v>
      </c>
      <c r="L6" s="2">
        <v>25357.65</v>
      </c>
      <c r="M6" s="2">
        <v>34799.85</v>
      </c>
      <c r="N6" s="2">
        <v>42434.019</v>
      </c>
      <c r="O6" s="2">
        <v>56762.021999999997</v>
      </c>
      <c r="P6" s="2">
        <v>58219.019</v>
      </c>
      <c r="Q6" s="2">
        <v>63344.31</v>
      </c>
      <c r="R6" s="2">
        <v>71532.01400000001</v>
      </c>
      <c r="S6" s="2">
        <v>75480.091</v>
      </c>
      <c r="T6" s="2">
        <v>80506.717999999993</v>
      </c>
      <c r="U6" s="3">
        <f t="shared" ref="U6:U30" si="0">((C6/B6)-1)</f>
        <v>-8.3417709388699079E-2</v>
      </c>
      <c r="V6" s="3">
        <f t="shared" ref="V6:V30" si="1">((D6/C6)-1)</f>
        <v>8.0923598492984361E-2</v>
      </c>
      <c r="W6" s="3">
        <f t="shared" ref="W6:W30" si="2">((E6/D6)-1)</f>
        <v>0.12264731367149628</v>
      </c>
      <c r="X6" s="3">
        <f t="shared" ref="X6:X30" si="3">((F6/E6)-1)</f>
        <v>8.3826469279298266E-2</v>
      </c>
      <c r="Y6" s="3">
        <f t="shared" ref="Y6:Y30" si="4">((G6/F6)-1)</f>
        <v>9.4089824393833066E-2</v>
      </c>
      <c r="Z6" s="3">
        <f t="shared" ref="Z6:Z30" si="5">((H6/G6)-1)</f>
        <v>-4.4570307420965793E-4</v>
      </c>
      <c r="AA6" s="3">
        <f t="shared" ref="AA6:AA30" si="6">((I6/H6)-1)</f>
        <v>-0.13890850516946218</v>
      </c>
      <c r="AB6" s="3">
        <f t="shared" ref="AB6:AB30" si="7">((J6/I6)-1)</f>
        <v>0.16468002212134181</v>
      </c>
      <c r="AC6" s="3">
        <f t="shared" ref="AC6:AC30" si="8">((K6/J6)-1)</f>
        <v>-6.4539483453937452E-2</v>
      </c>
      <c r="AD6" s="3">
        <f t="shared" ref="AD6:AD30" si="9">((L6/K6)-1)</f>
        <v>9.0895598155286361E-2</v>
      </c>
      <c r="AE6" s="3">
        <f t="shared" ref="AE6:AE30" si="10">((M6/L6)-1)</f>
        <v>0.37236100348415557</v>
      </c>
      <c r="AF6" s="3">
        <f t="shared" ref="AF6:AF30" si="11">((N6/M6)-1)</f>
        <v>0.21937361798973276</v>
      </c>
      <c r="AG6" s="3">
        <f t="shared" ref="AG6:AG30" si="12">((O6/N6)-1)</f>
        <v>0.33765368771692339</v>
      </c>
      <c r="AH6" s="3">
        <f t="shared" ref="AH6:AH38" si="13">((P6/O6)-1)</f>
        <v>2.5668518292036868E-2</v>
      </c>
      <c r="AI6" s="3">
        <f t="shared" ref="AI6:AI38" si="14">((Q6/P6)-1)</f>
        <v>8.8034650669740699E-2</v>
      </c>
      <c r="AJ6" s="3">
        <f>((R6/Q6)-1)</f>
        <v>0.12925713453978749</v>
      </c>
      <c r="AK6" s="3">
        <f>((S6/R6)-1)</f>
        <v>5.5193147504556395E-2</v>
      </c>
      <c r="AL6" s="3">
        <f>((T6/S6)-1)</f>
        <v>6.6595401958378542E-2</v>
      </c>
      <c r="AM6" s="1">
        <f t="shared" ref="AM6:AM37" si="15">_xlfn.RANK.EQ(U6,U$6:U$37,0)</f>
        <v>26</v>
      </c>
      <c r="AN6" s="1">
        <f t="shared" ref="AN6:AN37" si="16">_xlfn.RANK.EQ(V6,V$6:V$37,0)</f>
        <v>13</v>
      </c>
      <c r="AO6" s="1">
        <f t="shared" ref="AO6:AO37" si="17">_xlfn.RANK.EQ(W6,W$6:W$37,0)</f>
        <v>9</v>
      </c>
      <c r="AP6" s="1">
        <f t="shared" ref="AP6:AP37" si="18">_xlfn.RANK.EQ(X6,X$6:X$37,0)</f>
        <v>8</v>
      </c>
      <c r="AQ6" s="1">
        <f t="shared" ref="AQ6:AQ37" si="19">_xlfn.RANK.EQ(Y6,Y$6:Y$37,0)</f>
        <v>12</v>
      </c>
      <c r="AR6" s="1">
        <f t="shared" ref="AR6:AR37" si="20">_xlfn.RANK.EQ(Z6,Z$6:Z$37,0)</f>
        <v>25</v>
      </c>
      <c r="AS6" s="1">
        <f t="shared" ref="AS6:AS37" si="21">_xlfn.RANK.EQ(AA6,AA$6:AA$37,0)</f>
        <v>29</v>
      </c>
      <c r="AT6" s="1">
        <f t="shared" ref="AT6:AT37" si="22">_xlfn.RANK.EQ(AB6,AB$6:AB$37,0)</f>
        <v>6</v>
      </c>
      <c r="AU6" s="1">
        <f t="shared" ref="AU6:AU37" si="23">_xlfn.RANK.EQ(AC6,AC$6:AC$37,0)</f>
        <v>32</v>
      </c>
      <c r="AV6" s="1">
        <f t="shared" ref="AV6:AV37" si="24">_xlfn.RANK.EQ(AD6,AD$6:AD$37,0)</f>
        <v>10</v>
      </c>
      <c r="AW6" s="1">
        <f t="shared" ref="AW6:AW37" si="25">_xlfn.RANK.EQ(AE6,AE$6:AE$37,0)</f>
        <v>1</v>
      </c>
      <c r="AX6" s="1">
        <f t="shared" ref="AX6:AX37" si="26">_xlfn.RANK.EQ(AF6,AF$6:AF$37,0)</f>
        <v>1</v>
      </c>
      <c r="AY6" s="1">
        <f t="shared" ref="AY6:AY37" si="27">_xlfn.RANK.EQ(AG6,AG$6:AG$37,0)</f>
        <v>1</v>
      </c>
      <c r="AZ6" s="1">
        <f t="shared" ref="AZ6:AZ37" si="28">_xlfn.RANK.EQ(AH6,AH$6:AH$37,0)</f>
        <v>16</v>
      </c>
      <c r="BA6" s="1">
        <f t="shared" ref="BA6:BA37" si="29">_xlfn.RANK.EQ(AI6,AI$6:AI$37,0)</f>
        <v>3</v>
      </c>
      <c r="BB6" s="1">
        <f t="shared" ref="BB6:BD37" si="30">_xlfn.RANK.EQ(AJ6,AJ$6:AJ$37,0)</f>
        <v>8</v>
      </c>
      <c r="BC6" s="1">
        <f t="shared" si="30"/>
        <v>12</v>
      </c>
      <c r="BD6" s="1">
        <f t="shared" si="30"/>
        <v>22</v>
      </c>
    </row>
    <row r="7" spans="1:56" ht="14.1" customHeight="1" x14ac:dyDescent="0.25">
      <c r="A7" s="7" t="s">
        <v>1</v>
      </c>
      <c r="B7" s="2">
        <v>11431.083999999999</v>
      </c>
      <c r="C7" s="2">
        <v>9997.2910000000011</v>
      </c>
      <c r="D7" s="2">
        <v>8718.64</v>
      </c>
      <c r="E7" s="2">
        <v>9276.8649999999998</v>
      </c>
      <c r="F7" s="2">
        <v>8467.4950000000008</v>
      </c>
      <c r="G7" s="2">
        <v>10556.637000000001</v>
      </c>
      <c r="H7" s="2">
        <v>11996.034999999998</v>
      </c>
      <c r="I7" s="2">
        <v>12511.597</v>
      </c>
      <c r="J7" s="2">
        <v>14332.320000000002</v>
      </c>
      <c r="K7" s="2">
        <v>19930.97</v>
      </c>
      <c r="L7" s="2">
        <v>21596.879999999997</v>
      </c>
      <c r="M7" s="2">
        <v>21743.940000000002</v>
      </c>
      <c r="N7" s="2">
        <v>22523.1</v>
      </c>
      <c r="O7" s="2">
        <v>23061.618999999999</v>
      </c>
      <c r="P7" s="2">
        <v>23469.169000000002</v>
      </c>
      <c r="Q7" s="2">
        <v>24045.95</v>
      </c>
      <c r="R7" s="2">
        <v>25229.915000000001</v>
      </c>
      <c r="S7" s="2">
        <v>25720.514999999999</v>
      </c>
      <c r="T7" s="2">
        <v>27158.573</v>
      </c>
      <c r="U7" s="3">
        <f t="shared" si="0"/>
        <v>-0.1254293118657861</v>
      </c>
      <c r="V7" s="3">
        <f t="shared" si="1"/>
        <v>-0.12789974804174464</v>
      </c>
      <c r="W7" s="3">
        <f t="shared" si="2"/>
        <v>6.4026614242588265E-2</v>
      </c>
      <c r="X7" s="3">
        <f t="shared" si="3"/>
        <v>-8.7246068580279945E-2</v>
      </c>
      <c r="Y7" s="3">
        <f t="shared" si="4"/>
        <v>0.24672491687329012</v>
      </c>
      <c r="Z7" s="3">
        <f t="shared" si="5"/>
        <v>0.13635005163102587</v>
      </c>
      <c r="AA7" s="3">
        <f t="shared" si="6"/>
        <v>4.2977700548556319E-2</v>
      </c>
      <c r="AB7" s="3">
        <f t="shared" si="7"/>
        <v>0.14552282973948105</v>
      </c>
      <c r="AC7" s="3">
        <f t="shared" si="8"/>
        <v>0.39063110508277799</v>
      </c>
      <c r="AD7" s="3">
        <f t="shared" si="9"/>
        <v>8.3583990141974818E-2</v>
      </c>
      <c r="AE7" s="3">
        <f t="shared" si="10"/>
        <v>6.8093169013303534E-3</v>
      </c>
      <c r="AF7" s="3">
        <f t="shared" si="11"/>
        <v>3.5833432211457295E-2</v>
      </c>
      <c r="AG7" s="3">
        <f t="shared" si="12"/>
        <v>2.3909630557072514E-2</v>
      </c>
      <c r="AH7" s="3">
        <f t="shared" si="13"/>
        <v>1.7672219803822165E-2</v>
      </c>
      <c r="AI7" s="3">
        <f t="shared" si="14"/>
        <v>2.457611515772018E-2</v>
      </c>
      <c r="AJ7" s="3">
        <f>((R7/Q7)-1)</f>
        <v>4.9237605501134318E-2</v>
      </c>
      <c r="AK7" s="3">
        <f>((S7/R7)-1)</f>
        <v>1.9445170544569734E-2</v>
      </c>
      <c r="AL7" s="3">
        <f>((T7/S7)-1)</f>
        <v>5.5910933354172743E-2</v>
      </c>
      <c r="AM7" s="1">
        <f t="shared" si="15"/>
        <v>28</v>
      </c>
      <c r="AN7" s="1">
        <f t="shared" si="16"/>
        <v>31</v>
      </c>
      <c r="AO7" s="1">
        <f t="shared" si="17"/>
        <v>14</v>
      </c>
      <c r="AP7" s="1">
        <f t="shared" si="18"/>
        <v>31</v>
      </c>
      <c r="AQ7" s="1">
        <f t="shared" si="19"/>
        <v>2</v>
      </c>
      <c r="AR7" s="1">
        <f t="shared" si="20"/>
        <v>12</v>
      </c>
      <c r="AS7" s="1">
        <f t="shared" si="21"/>
        <v>16</v>
      </c>
      <c r="AT7" s="1">
        <f t="shared" si="22"/>
        <v>7</v>
      </c>
      <c r="AU7" s="1">
        <f t="shared" si="23"/>
        <v>2</v>
      </c>
      <c r="AV7" s="1">
        <f t="shared" si="24"/>
        <v>11</v>
      </c>
      <c r="AW7" s="1">
        <f t="shared" si="25"/>
        <v>29</v>
      </c>
      <c r="AX7" s="1">
        <f t="shared" si="26"/>
        <v>26</v>
      </c>
      <c r="AY7" s="1">
        <f t="shared" si="27"/>
        <v>24</v>
      </c>
      <c r="AZ7" s="1">
        <f t="shared" si="28"/>
        <v>18</v>
      </c>
      <c r="BA7" s="1">
        <f t="shared" si="29"/>
        <v>21</v>
      </c>
      <c r="BB7" s="1">
        <f t="shared" si="30"/>
        <v>28</v>
      </c>
      <c r="BC7" s="1">
        <f t="shared" si="30"/>
        <v>30</v>
      </c>
      <c r="BD7" s="1">
        <f t="shared" si="30"/>
        <v>29</v>
      </c>
    </row>
    <row r="8" spans="1:56" ht="14.1" customHeight="1" x14ac:dyDescent="0.25">
      <c r="A8" s="7" t="s">
        <v>2</v>
      </c>
      <c r="B8" s="2">
        <v>6625.2439999999997</v>
      </c>
      <c r="C8" s="2">
        <v>5741.3760000000002</v>
      </c>
      <c r="D8" s="2">
        <v>3517.9080000000004</v>
      </c>
      <c r="E8" s="2">
        <v>4978.8860000000004</v>
      </c>
      <c r="F8" s="2">
        <v>5021.5079999999998</v>
      </c>
      <c r="G8" s="2">
        <v>5792.3779999999997</v>
      </c>
      <c r="H8" s="2">
        <v>7642.2330000000002</v>
      </c>
      <c r="I8" s="2">
        <v>6597.8710000000001</v>
      </c>
      <c r="J8" s="2">
        <v>8665.4599999999991</v>
      </c>
      <c r="K8" s="2">
        <v>11894.48</v>
      </c>
      <c r="L8" s="2">
        <v>13865.97</v>
      </c>
      <c r="M8" s="2">
        <v>14392.099999999999</v>
      </c>
      <c r="N8" s="2">
        <v>14803.33</v>
      </c>
      <c r="O8" s="2">
        <v>18383.935000000001</v>
      </c>
      <c r="P8" s="2">
        <v>16878.061000000002</v>
      </c>
      <c r="Q8" s="2">
        <v>16549.48</v>
      </c>
      <c r="R8" s="2">
        <v>17646.376</v>
      </c>
      <c r="S8" s="2">
        <v>18189.269</v>
      </c>
      <c r="T8" s="2">
        <v>19428.844000000001</v>
      </c>
      <c r="U8" s="3">
        <f t="shared" si="0"/>
        <v>-0.13340912425263118</v>
      </c>
      <c r="V8" s="3">
        <f t="shared" si="1"/>
        <v>-0.38727092599404733</v>
      </c>
      <c r="W8" s="3">
        <f t="shared" si="2"/>
        <v>0.41529738696975582</v>
      </c>
      <c r="X8" s="3">
        <f t="shared" si="3"/>
        <v>8.5605494883793654E-3</v>
      </c>
      <c r="Y8" s="3">
        <f t="shared" si="4"/>
        <v>0.15351364570164971</v>
      </c>
      <c r="Z8" s="3">
        <f t="shared" si="5"/>
        <v>0.31936020059464365</v>
      </c>
      <c r="AA8" s="3">
        <f t="shared" si="6"/>
        <v>-0.13665665519488868</v>
      </c>
      <c r="AB8" s="3">
        <f t="shared" si="7"/>
        <v>0.31337214686373827</v>
      </c>
      <c r="AC8" s="3">
        <f t="shared" si="8"/>
        <v>0.37263111248566161</v>
      </c>
      <c r="AD8" s="3">
        <f t="shared" si="9"/>
        <v>0.16574831350340657</v>
      </c>
      <c r="AE8" s="3">
        <f t="shared" si="10"/>
        <v>3.794397362752111E-2</v>
      </c>
      <c r="AF8" s="3">
        <f t="shared" si="11"/>
        <v>2.8573314526719518E-2</v>
      </c>
      <c r="AG8" s="3">
        <f t="shared" si="12"/>
        <v>0.24187834764205096</v>
      </c>
      <c r="AH8" s="3">
        <f t="shared" si="13"/>
        <v>-8.191249588295435E-2</v>
      </c>
      <c r="AI8" s="3">
        <f t="shared" si="14"/>
        <v>-1.9467935327405317E-2</v>
      </c>
      <c r="AJ8" s="3">
        <f>((R8/Q8)-1)</f>
        <v>6.6279786434377375E-2</v>
      </c>
      <c r="AK8" s="3">
        <f>((S8/R8)-1)</f>
        <v>3.0765127071983533E-2</v>
      </c>
      <c r="AL8" s="3">
        <f>((T8/S8)-1)</f>
        <v>6.8148698004301345E-2</v>
      </c>
      <c r="AM8" s="1">
        <f t="shared" si="15"/>
        <v>30</v>
      </c>
      <c r="AN8" s="1">
        <f t="shared" si="16"/>
        <v>32</v>
      </c>
      <c r="AO8" s="1">
        <f t="shared" si="17"/>
        <v>1</v>
      </c>
      <c r="AP8" s="1">
        <f t="shared" si="18"/>
        <v>24</v>
      </c>
      <c r="AQ8" s="1">
        <f t="shared" si="19"/>
        <v>5</v>
      </c>
      <c r="AR8" s="1">
        <f t="shared" si="20"/>
        <v>4</v>
      </c>
      <c r="AS8" s="1">
        <f t="shared" si="21"/>
        <v>28</v>
      </c>
      <c r="AT8" s="1">
        <f t="shared" si="22"/>
        <v>2</v>
      </c>
      <c r="AU8" s="1">
        <f t="shared" si="23"/>
        <v>5</v>
      </c>
      <c r="AV8" s="1">
        <f t="shared" si="24"/>
        <v>3</v>
      </c>
      <c r="AW8" s="1">
        <f t="shared" si="25"/>
        <v>26</v>
      </c>
      <c r="AX8" s="1">
        <f t="shared" si="26"/>
        <v>28</v>
      </c>
      <c r="AY8" s="1">
        <f t="shared" si="27"/>
        <v>2</v>
      </c>
      <c r="AZ8" s="1">
        <f t="shared" si="28"/>
        <v>32</v>
      </c>
      <c r="BA8" s="1">
        <f t="shared" si="29"/>
        <v>32</v>
      </c>
      <c r="BB8" s="1">
        <f t="shared" si="30"/>
        <v>25</v>
      </c>
      <c r="BC8" s="1">
        <f t="shared" si="30"/>
        <v>26</v>
      </c>
      <c r="BD8" s="1">
        <f t="shared" si="30"/>
        <v>19</v>
      </c>
    </row>
    <row r="9" spans="1:56" ht="14.1" customHeight="1" x14ac:dyDescent="0.25">
      <c r="A9" s="7" t="s">
        <v>3</v>
      </c>
      <c r="B9" s="2">
        <v>23901.641000000003</v>
      </c>
      <c r="C9" s="2">
        <v>27158.978999999999</v>
      </c>
      <c r="D9" s="2">
        <v>30554.5</v>
      </c>
      <c r="E9" s="2">
        <v>34337.935999999994</v>
      </c>
      <c r="F9" s="2">
        <v>38208.553999999996</v>
      </c>
      <c r="G9" s="2">
        <v>47416.563999999998</v>
      </c>
      <c r="H9" s="2">
        <v>50099.215999999993</v>
      </c>
      <c r="I9" s="2">
        <v>53873.922000000006</v>
      </c>
      <c r="J9" s="2">
        <v>57432.679999999993</v>
      </c>
      <c r="K9" s="2">
        <v>69829.73</v>
      </c>
      <c r="L9" s="2">
        <v>71157.16</v>
      </c>
      <c r="M9" s="2">
        <v>80229.820000000007</v>
      </c>
      <c r="N9" s="2">
        <v>89578.668000000005</v>
      </c>
      <c r="O9" s="2">
        <v>97173.087</v>
      </c>
      <c r="P9" s="2">
        <v>98742.152000000002</v>
      </c>
      <c r="Q9" s="2">
        <v>105926.14</v>
      </c>
      <c r="R9" s="2">
        <v>120281.15000000001</v>
      </c>
      <c r="S9" s="2">
        <v>139615.592</v>
      </c>
      <c r="T9" s="2">
        <v>151239.837</v>
      </c>
      <c r="U9" s="3">
        <f t="shared" si="0"/>
        <v>0.13628093568972921</v>
      </c>
      <c r="V9" s="3">
        <f t="shared" si="1"/>
        <v>0.12502388252518637</v>
      </c>
      <c r="W9" s="3">
        <f t="shared" si="2"/>
        <v>0.12382581943739845</v>
      </c>
      <c r="X9" s="3">
        <f t="shared" si="3"/>
        <v>0.11272133537671003</v>
      </c>
      <c r="Y9" s="3">
        <f t="shared" si="4"/>
        <v>0.24099341733790824</v>
      </c>
      <c r="Z9" s="3">
        <f t="shared" si="5"/>
        <v>5.657626309658359E-2</v>
      </c>
      <c r="AA9" s="3">
        <f t="shared" si="6"/>
        <v>7.5344612179160997E-2</v>
      </c>
      <c r="AB9" s="3">
        <f t="shared" si="7"/>
        <v>6.6057154702789056E-2</v>
      </c>
      <c r="AC9" s="3">
        <f t="shared" si="8"/>
        <v>0.21585358719112535</v>
      </c>
      <c r="AD9" s="3">
        <f t="shared" si="9"/>
        <v>1.9009525026088658E-2</v>
      </c>
      <c r="AE9" s="3">
        <f t="shared" si="10"/>
        <v>0.12750171592008464</v>
      </c>
      <c r="AF9" s="3">
        <f t="shared" si="11"/>
        <v>0.1165258503633686</v>
      </c>
      <c r="AG9" s="3">
        <f t="shared" si="12"/>
        <v>8.4779324916954391E-2</v>
      </c>
      <c r="AH9" s="3">
        <f t="shared" si="13"/>
        <v>1.6147114889949021E-2</v>
      </c>
      <c r="AI9" s="3">
        <f t="shared" si="14"/>
        <v>7.2755027660324822E-2</v>
      </c>
      <c r="AJ9" s="3">
        <f>((R9/Q9)-1)</f>
        <v>0.1355190512936657</v>
      </c>
      <c r="AK9" s="3">
        <f>((S9/R9)-1)</f>
        <v>0.16074374081059251</v>
      </c>
      <c r="AL9" s="3">
        <f>((T9/S9)-1)</f>
        <v>8.325893142364782E-2</v>
      </c>
      <c r="AM9" s="1">
        <f t="shared" si="15"/>
        <v>7</v>
      </c>
      <c r="AN9" s="1">
        <f t="shared" si="16"/>
        <v>9</v>
      </c>
      <c r="AO9" s="1">
        <f t="shared" si="17"/>
        <v>8</v>
      </c>
      <c r="AP9" s="1">
        <f t="shared" si="18"/>
        <v>3</v>
      </c>
      <c r="AQ9" s="1">
        <f t="shared" si="19"/>
        <v>3</v>
      </c>
      <c r="AR9" s="1">
        <f t="shared" si="20"/>
        <v>20</v>
      </c>
      <c r="AS9" s="1">
        <f t="shared" si="21"/>
        <v>11</v>
      </c>
      <c r="AT9" s="1">
        <f t="shared" si="22"/>
        <v>19</v>
      </c>
      <c r="AU9" s="1">
        <f t="shared" si="23"/>
        <v>12</v>
      </c>
      <c r="AV9" s="1">
        <f t="shared" si="24"/>
        <v>23</v>
      </c>
      <c r="AW9" s="1">
        <f t="shared" si="25"/>
        <v>14</v>
      </c>
      <c r="AX9" s="1">
        <f t="shared" si="26"/>
        <v>14</v>
      </c>
      <c r="AY9" s="1">
        <f t="shared" si="27"/>
        <v>9</v>
      </c>
      <c r="AZ9" s="1">
        <f t="shared" si="28"/>
        <v>20</v>
      </c>
      <c r="BA9" s="1">
        <f t="shared" si="29"/>
        <v>5</v>
      </c>
      <c r="BB9" s="1">
        <f t="shared" si="30"/>
        <v>7</v>
      </c>
      <c r="BC9" s="1">
        <f t="shared" si="30"/>
        <v>2</v>
      </c>
      <c r="BD9" s="1">
        <f t="shared" si="30"/>
        <v>9</v>
      </c>
    </row>
    <row r="10" spans="1:56" ht="14.1" customHeight="1" x14ac:dyDescent="0.25">
      <c r="A10" s="7" t="s">
        <v>9</v>
      </c>
      <c r="B10" s="2">
        <v>40593.867999999995</v>
      </c>
      <c r="C10" s="2">
        <v>44364.922999999988</v>
      </c>
      <c r="D10" s="2">
        <v>45966.194000000018</v>
      </c>
      <c r="E10" s="2">
        <v>48461.503000000019</v>
      </c>
      <c r="F10" s="2">
        <v>51811.816999999988</v>
      </c>
      <c r="G10" s="2">
        <v>55089.253000000004</v>
      </c>
      <c r="H10" s="2">
        <v>63092.316000000006</v>
      </c>
      <c r="I10" s="2">
        <v>67000.910999999993</v>
      </c>
      <c r="J10" s="2">
        <v>74086.150000000009</v>
      </c>
      <c r="K10" s="2">
        <v>84125.640000000014</v>
      </c>
      <c r="L10" s="2">
        <v>90704.21</v>
      </c>
      <c r="M10" s="2">
        <v>99126.249999999927</v>
      </c>
      <c r="N10" s="2">
        <v>108738.091</v>
      </c>
      <c r="O10" s="2">
        <v>110264.262</v>
      </c>
      <c r="P10" s="2">
        <v>111596.90700000001</v>
      </c>
      <c r="Q10" s="2">
        <v>119197.16</v>
      </c>
      <c r="R10" s="2">
        <v>136796.54799999998</v>
      </c>
      <c r="S10" s="2">
        <v>154727.33499999996</v>
      </c>
      <c r="T10" s="2">
        <v>170513.50600000008</v>
      </c>
      <c r="U10" s="3">
        <f t="shared" si="0"/>
        <v>9.289715875313953E-2</v>
      </c>
      <c r="V10" s="3">
        <f t="shared" si="1"/>
        <v>3.6093176584574005E-2</v>
      </c>
      <c r="W10" s="3">
        <f t="shared" si="2"/>
        <v>5.4285743126785801E-2</v>
      </c>
      <c r="X10" s="3">
        <f t="shared" si="3"/>
        <v>6.9133514080237379E-2</v>
      </c>
      <c r="Y10" s="3">
        <f t="shared" si="4"/>
        <v>6.3256534701340739E-2</v>
      </c>
      <c r="Z10" s="3">
        <f t="shared" si="5"/>
        <v>0.14527448756656769</v>
      </c>
      <c r="AA10" s="3">
        <f t="shared" si="6"/>
        <v>6.1950412471781569E-2</v>
      </c>
      <c r="AB10" s="3">
        <f t="shared" si="7"/>
        <v>0.10574839795835045</v>
      </c>
      <c r="AC10" s="3">
        <f t="shared" si="8"/>
        <v>0.13551102331542397</v>
      </c>
      <c r="AD10" s="3">
        <f t="shared" si="9"/>
        <v>7.8199345645393992E-2</v>
      </c>
      <c r="AE10" s="3">
        <f t="shared" si="10"/>
        <v>9.2851698945395356E-2</v>
      </c>
      <c r="AF10" s="3">
        <f t="shared" si="11"/>
        <v>9.6965647343666195E-2</v>
      </c>
      <c r="AG10" s="3">
        <f t="shared" si="12"/>
        <v>1.4035293299383023E-2</v>
      </c>
      <c r="AH10" s="3">
        <f t="shared" si="13"/>
        <v>1.2085919552066615E-2</v>
      </c>
      <c r="AI10" s="3">
        <f t="shared" si="14"/>
        <v>6.8104512968267139E-2</v>
      </c>
      <c r="AJ10" s="3">
        <f>((R10/Q10)-1)</f>
        <v>0.14764939030426549</v>
      </c>
      <c r="AK10" s="3">
        <f>((S10/R10)-1)</f>
        <v>0.13107631195488922</v>
      </c>
      <c r="AL10" s="3">
        <f>((T10/S10)-1)</f>
        <v>0.10202574095908856</v>
      </c>
      <c r="AM10" s="1">
        <f t="shared" si="15"/>
        <v>9</v>
      </c>
      <c r="AN10" s="1">
        <f t="shared" si="16"/>
        <v>19</v>
      </c>
      <c r="AO10" s="1">
        <f t="shared" si="17"/>
        <v>16</v>
      </c>
      <c r="AP10" s="1">
        <f t="shared" si="18"/>
        <v>10</v>
      </c>
      <c r="AQ10" s="1">
        <f t="shared" si="19"/>
        <v>15</v>
      </c>
      <c r="AR10" s="1">
        <f t="shared" si="20"/>
        <v>10</v>
      </c>
      <c r="AS10" s="1">
        <f t="shared" si="21"/>
        <v>13</v>
      </c>
      <c r="AT10" s="1">
        <f t="shared" si="22"/>
        <v>10</v>
      </c>
      <c r="AU10" s="1">
        <f t="shared" si="23"/>
        <v>17</v>
      </c>
      <c r="AV10" s="1">
        <f t="shared" si="24"/>
        <v>14</v>
      </c>
      <c r="AW10" s="1">
        <f t="shared" si="25"/>
        <v>17</v>
      </c>
      <c r="AX10" s="1">
        <f t="shared" si="26"/>
        <v>16</v>
      </c>
      <c r="AY10" s="1">
        <f t="shared" si="27"/>
        <v>28</v>
      </c>
      <c r="AZ10" s="1">
        <f t="shared" si="28"/>
        <v>23</v>
      </c>
      <c r="BA10" s="1">
        <f t="shared" si="29"/>
        <v>7</v>
      </c>
      <c r="BB10" s="1">
        <f t="shared" si="30"/>
        <v>4</v>
      </c>
      <c r="BC10" s="1">
        <f t="shared" si="30"/>
        <v>3</v>
      </c>
      <c r="BD10" s="1">
        <f t="shared" si="30"/>
        <v>5</v>
      </c>
    </row>
    <row r="11" spans="1:56" ht="14.1" customHeight="1" x14ac:dyDescent="0.25">
      <c r="A11" s="7" t="s">
        <v>10</v>
      </c>
      <c r="B11" s="2">
        <v>62987.986999999986</v>
      </c>
      <c r="C11" s="2">
        <v>71411.998999999996</v>
      </c>
      <c r="D11" s="2">
        <v>72862.098999999987</v>
      </c>
      <c r="E11" s="2">
        <v>90319.743000000002</v>
      </c>
      <c r="F11" s="2">
        <v>92630.136999999988</v>
      </c>
      <c r="G11" s="2">
        <v>92194.073000000019</v>
      </c>
      <c r="H11" s="2">
        <v>74937.512999999992</v>
      </c>
      <c r="I11" s="2">
        <v>60308.197000000015</v>
      </c>
      <c r="J11" s="2">
        <v>75872.390000000014</v>
      </c>
      <c r="K11" s="2">
        <v>71255.860000000015</v>
      </c>
      <c r="L11" s="2">
        <v>70545.950000000012</v>
      </c>
      <c r="M11" s="2">
        <v>76922.579999999987</v>
      </c>
      <c r="N11" s="2">
        <v>90272.47</v>
      </c>
      <c r="O11" s="2">
        <v>94767.311000000002</v>
      </c>
      <c r="P11" s="2">
        <v>96426.081999999995</v>
      </c>
      <c r="Q11" s="2">
        <v>98960.17</v>
      </c>
      <c r="R11" s="2">
        <v>113234.33999999998</v>
      </c>
      <c r="S11" s="2">
        <v>123135.57999999999</v>
      </c>
      <c r="T11" s="2">
        <v>137183.93300000002</v>
      </c>
      <c r="U11" s="3">
        <f t="shared" si="0"/>
        <v>0.13373997806915172</v>
      </c>
      <c r="V11" s="3">
        <f t="shared" si="1"/>
        <v>2.0306111302107466E-2</v>
      </c>
      <c r="W11" s="3">
        <f t="shared" si="2"/>
        <v>0.23959842276846866</v>
      </c>
      <c r="X11" s="3">
        <f t="shared" si="3"/>
        <v>2.5580165789444109E-2</v>
      </c>
      <c r="Y11" s="3">
        <f t="shared" si="4"/>
        <v>-4.7075823713828013E-3</v>
      </c>
      <c r="Z11" s="3">
        <f t="shared" si="5"/>
        <v>-0.18717645764495106</v>
      </c>
      <c r="AA11" s="3">
        <f t="shared" si="6"/>
        <v>-0.19522019632543686</v>
      </c>
      <c r="AB11" s="3">
        <f t="shared" si="7"/>
        <v>0.25807757111359164</v>
      </c>
      <c r="AC11" s="3">
        <f t="shared" si="8"/>
        <v>-6.0845980995194671E-2</v>
      </c>
      <c r="AD11" s="3">
        <f t="shared" si="9"/>
        <v>-9.962829723758948E-3</v>
      </c>
      <c r="AE11" s="3">
        <f t="shared" si="10"/>
        <v>9.0389738886498483E-2</v>
      </c>
      <c r="AF11" s="3">
        <f t="shared" si="11"/>
        <v>0.17354969113100482</v>
      </c>
      <c r="AG11" s="3">
        <f t="shared" si="12"/>
        <v>4.97919354593932E-2</v>
      </c>
      <c r="AH11" s="3">
        <f t="shared" si="13"/>
        <v>1.7503619998250119E-2</v>
      </c>
      <c r="AI11" s="3">
        <f t="shared" si="14"/>
        <v>2.6280109566206411E-2</v>
      </c>
      <c r="AJ11" s="3">
        <f>((R11/Q11)-1)</f>
        <v>0.14424156708704094</v>
      </c>
      <c r="AK11" s="3">
        <f>((S11/R11)-1)</f>
        <v>8.7440258847272023E-2</v>
      </c>
      <c r="AL11" s="3">
        <f>((T11/S11)-1)</f>
        <v>0.11408849497440166</v>
      </c>
      <c r="AM11" s="1">
        <f t="shared" si="15"/>
        <v>8</v>
      </c>
      <c r="AN11" s="1">
        <f t="shared" si="16"/>
        <v>24</v>
      </c>
      <c r="AO11" s="1">
        <f t="shared" si="17"/>
        <v>5</v>
      </c>
      <c r="AP11" s="1">
        <f t="shared" si="18"/>
        <v>21</v>
      </c>
      <c r="AQ11" s="1">
        <f t="shared" si="19"/>
        <v>28</v>
      </c>
      <c r="AR11" s="1">
        <f t="shared" si="20"/>
        <v>32</v>
      </c>
      <c r="AS11" s="1">
        <f t="shared" si="21"/>
        <v>31</v>
      </c>
      <c r="AT11" s="1">
        <f t="shared" si="22"/>
        <v>4</v>
      </c>
      <c r="AU11" s="1">
        <f t="shared" si="23"/>
        <v>31</v>
      </c>
      <c r="AV11" s="1">
        <f t="shared" si="24"/>
        <v>28</v>
      </c>
      <c r="AW11" s="1">
        <f t="shared" si="25"/>
        <v>18</v>
      </c>
      <c r="AX11" s="1">
        <f t="shared" si="26"/>
        <v>6</v>
      </c>
      <c r="AY11" s="1">
        <f t="shared" si="27"/>
        <v>14</v>
      </c>
      <c r="AZ11" s="1">
        <f t="shared" si="28"/>
        <v>19</v>
      </c>
      <c r="BA11" s="1">
        <f t="shared" si="29"/>
        <v>20</v>
      </c>
      <c r="BB11" s="1">
        <f t="shared" si="30"/>
        <v>6</v>
      </c>
      <c r="BC11" s="1">
        <f t="shared" si="30"/>
        <v>7</v>
      </c>
      <c r="BD11" s="1">
        <f t="shared" si="30"/>
        <v>3</v>
      </c>
    </row>
    <row r="12" spans="1:56" ht="14.1" customHeight="1" x14ac:dyDescent="0.25">
      <c r="A12" s="7" t="s">
        <v>37</v>
      </c>
      <c r="B12" s="2">
        <v>6158.13</v>
      </c>
      <c r="C12" s="2">
        <v>5385.0700000000006</v>
      </c>
      <c r="D12" s="2">
        <v>5697.8749999999991</v>
      </c>
      <c r="E12" s="2">
        <v>6101.2860000000001</v>
      </c>
      <c r="F12" s="2">
        <v>7435.7049999999999</v>
      </c>
      <c r="G12" s="2">
        <v>7726.1219999999994</v>
      </c>
      <c r="H12" s="2">
        <v>7895.5189999999993</v>
      </c>
      <c r="I12" s="2">
        <v>8577.0210000000006</v>
      </c>
      <c r="J12" s="2">
        <v>14719.92</v>
      </c>
      <c r="K12" s="2">
        <v>17941.579999999998</v>
      </c>
      <c r="L12" s="2">
        <v>16410.89</v>
      </c>
      <c r="M12" s="2">
        <v>18659.73</v>
      </c>
      <c r="N12" s="2">
        <v>20044.29</v>
      </c>
      <c r="O12" s="2">
        <v>20290.012999999999</v>
      </c>
      <c r="P12" s="2">
        <v>20526.374</v>
      </c>
      <c r="Q12" s="2">
        <v>20725.09</v>
      </c>
      <c r="R12" s="2">
        <v>22562.731000000003</v>
      </c>
      <c r="S12" s="2">
        <v>23129.151000000002</v>
      </c>
      <c r="T12" s="2">
        <v>23785.402999999998</v>
      </c>
      <c r="U12" s="3">
        <f t="shared" si="0"/>
        <v>-0.12553486204415942</v>
      </c>
      <c r="V12" s="3">
        <f t="shared" si="1"/>
        <v>5.8087452902190417E-2</v>
      </c>
      <c r="W12" s="3">
        <f t="shared" si="2"/>
        <v>7.0800254480837266E-2</v>
      </c>
      <c r="X12" s="3">
        <f t="shared" si="3"/>
        <v>0.21871110451140963</v>
      </c>
      <c r="Y12" s="3">
        <f t="shared" si="4"/>
        <v>3.9057090080900192E-2</v>
      </c>
      <c r="Z12" s="3">
        <f t="shared" si="5"/>
        <v>2.192522975950939E-2</v>
      </c>
      <c r="AA12" s="3">
        <f t="shared" si="6"/>
        <v>8.6315035148417874E-2</v>
      </c>
      <c r="AB12" s="3">
        <f t="shared" si="7"/>
        <v>0.71620426252891289</v>
      </c>
      <c r="AC12" s="3">
        <f t="shared" si="8"/>
        <v>0.21886396121718033</v>
      </c>
      <c r="AD12" s="3">
        <f t="shared" si="9"/>
        <v>-8.531522864764407E-2</v>
      </c>
      <c r="AE12" s="3">
        <f t="shared" si="10"/>
        <v>0.1370333967261983</v>
      </c>
      <c r="AF12" s="3">
        <f t="shared" si="11"/>
        <v>7.4200430552853636E-2</v>
      </c>
      <c r="AG12" s="3">
        <f t="shared" si="12"/>
        <v>1.2259002439098499E-2</v>
      </c>
      <c r="AH12" s="3">
        <f t="shared" si="13"/>
        <v>1.164913004244994E-2</v>
      </c>
      <c r="AI12" s="3">
        <f t="shared" si="14"/>
        <v>9.6810084430889454E-3</v>
      </c>
      <c r="AJ12" s="3">
        <f>((R12/Q12)-1)</f>
        <v>8.8667455726368472E-2</v>
      </c>
      <c r="AK12" s="3">
        <f>((S12/R12)-1)</f>
        <v>2.5104230511811654E-2</v>
      </c>
      <c r="AL12" s="3">
        <f>((T12/S12)-1)</f>
        <v>2.8373371767947519E-2</v>
      </c>
      <c r="AM12" s="1">
        <f t="shared" si="15"/>
        <v>29</v>
      </c>
      <c r="AN12" s="1">
        <f t="shared" si="16"/>
        <v>17</v>
      </c>
      <c r="AO12" s="1">
        <f t="shared" si="17"/>
        <v>13</v>
      </c>
      <c r="AP12" s="1">
        <f t="shared" si="18"/>
        <v>1</v>
      </c>
      <c r="AQ12" s="1">
        <f t="shared" si="19"/>
        <v>19</v>
      </c>
      <c r="AR12" s="1">
        <f t="shared" si="20"/>
        <v>23</v>
      </c>
      <c r="AS12" s="1">
        <f t="shared" si="21"/>
        <v>8</v>
      </c>
      <c r="AT12" s="1">
        <f t="shared" si="22"/>
        <v>1</v>
      </c>
      <c r="AU12" s="1">
        <f t="shared" si="23"/>
        <v>11</v>
      </c>
      <c r="AV12" s="1">
        <f t="shared" si="24"/>
        <v>32</v>
      </c>
      <c r="AW12" s="1">
        <f t="shared" si="25"/>
        <v>11</v>
      </c>
      <c r="AX12" s="1">
        <f t="shared" si="26"/>
        <v>20</v>
      </c>
      <c r="AY12" s="1">
        <f t="shared" si="27"/>
        <v>29</v>
      </c>
      <c r="AZ12" s="1">
        <f t="shared" si="28"/>
        <v>24</v>
      </c>
      <c r="BA12" s="1">
        <f t="shared" si="29"/>
        <v>27</v>
      </c>
      <c r="BB12" s="1">
        <f t="shared" si="30"/>
        <v>19</v>
      </c>
      <c r="BC12" s="1">
        <f t="shared" si="30"/>
        <v>27</v>
      </c>
      <c r="BD12" s="1">
        <f t="shared" si="30"/>
        <v>32</v>
      </c>
    </row>
    <row r="13" spans="1:56" ht="14.1" customHeight="1" x14ac:dyDescent="0.25">
      <c r="A13" s="7" t="s">
        <v>4</v>
      </c>
      <c r="B13" s="2">
        <v>20506.298999999999</v>
      </c>
      <c r="C13" s="2">
        <v>24434.620999999999</v>
      </c>
      <c r="D13" s="2">
        <v>27751.984</v>
      </c>
      <c r="E13" s="2">
        <v>22850.274999999994</v>
      </c>
      <c r="F13" s="2">
        <v>22789.070999999996</v>
      </c>
      <c r="G13" s="2">
        <v>25119.604000000003</v>
      </c>
      <c r="H13" s="2">
        <v>25651.340000000004</v>
      </c>
      <c r="I13" s="2">
        <v>24342.870999999996</v>
      </c>
      <c r="J13" s="2">
        <v>23201.410000000011</v>
      </c>
      <c r="K13" s="2">
        <v>28080.729999999996</v>
      </c>
      <c r="L13" s="2">
        <v>30087.790000000008</v>
      </c>
      <c r="M13" s="2">
        <v>34830.299999999996</v>
      </c>
      <c r="N13" s="2">
        <v>37018.86</v>
      </c>
      <c r="O13" s="2">
        <v>40801.722000000002</v>
      </c>
      <c r="P13" s="2">
        <v>41985.944000000003</v>
      </c>
      <c r="Q13" s="2">
        <v>42983.11</v>
      </c>
      <c r="R13" s="2">
        <v>48032.474999999991</v>
      </c>
      <c r="S13" s="2">
        <v>52521.066999999988</v>
      </c>
      <c r="T13" s="2">
        <v>58245.091999999982</v>
      </c>
      <c r="U13" s="3">
        <f t="shared" si="0"/>
        <v>0.1915666010721877</v>
      </c>
      <c r="V13" s="3">
        <f t="shared" si="1"/>
        <v>0.13576486412455502</v>
      </c>
      <c r="W13" s="3">
        <f t="shared" si="2"/>
        <v>-0.17662553423207528</v>
      </c>
      <c r="X13" s="3">
        <f t="shared" si="3"/>
        <v>-2.678479799477107E-3</v>
      </c>
      <c r="Y13" s="3">
        <f t="shared" si="4"/>
        <v>0.1022653797515487</v>
      </c>
      <c r="Z13" s="3">
        <f t="shared" si="5"/>
        <v>2.1168168096917572E-2</v>
      </c>
      <c r="AA13" s="3">
        <f t="shared" si="6"/>
        <v>-5.1009771809192306E-2</v>
      </c>
      <c r="AB13" s="3">
        <f t="shared" si="7"/>
        <v>-4.6890976828492636E-2</v>
      </c>
      <c r="AC13" s="3">
        <f t="shared" si="8"/>
        <v>0.2103027359113081</v>
      </c>
      <c r="AD13" s="3">
        <f t="shared" si="9"/>
        <v>7.1474637589550305E-2</v>
      </c>
      <c r="AE13" s="3">
        <f t="shared" si="10"/>
        <v>0.1576224109514186</v>
      </c>
      <c r="AF13" s="3">
        <f t="shared" si="11"/>
        <v>6.2834945435439993E-2</v>
      </c>
      <c r="AG13" s="3">
        <f t="shared" si="12"/>
        <v>0.10218742554470883</v>
      </c>
      <c r="AH13" s="3">
        <f t="shared" si="13"/>
        <v>2.9023824043504787E-2</v>
      </c>
      <c r="AI13" s="3">
        <f t="shared" si="14"/>
        <v>2.3749995951025893E-2</v>
      </c>
      <c r="AJ13" s="3">
        <f>((R13/Q13)-1)</f>
        <v>0.11747323541735333</v>
      </c>
      <c r="AK13" s="3">
        <f>((S13/R13)-1)</f>
        <v>9.3449109170410161E-2</v>
      </c>
      <c r="AL13" s="3">
        <f>((T13/S13)-1)</f>
        <v>0.10898531440726433</v>
      </c>
      <c r="AM13" s="1">
        <f t="shared" si="15"/>
        <v>4</v>
      </c>
      <c r="AN13" s="1">
        <f t="shared" si="16"/>
        <v>8</v>
      </c>
      <c r="AO13" s="1">
        <f t="shared" si="17"/>
        <v>32</v>
      </c>
      <c r="AP13" s="1">
        <f t="shared" si="18"/>
        <v>27</v>
      </c>
      <c r="AQ13" s="1">
        <f t="shared" si="19"/>
        <v>8</v>
      </c>
      <c r="AR13" s="1">
        <f t="shared" si="20"/>
        <v>24</v>
      </c>
      <c r="AS13" s="1">
        <f t="shared" si="21"/>
        <v>26</v>
      </c>
      <c r="AT13" s="1">
        <f t="shared" si="22"/>
        <v>29</v>
      </c>
      <c r="AU13" s="1">
        <f t="shared" si="23"/>
        <v>13</v>
      </c>
      <c r="AV13" s="1">
        <f t="shared" si="24"/>
        <v>15</v>
      </c>
      <c r="AW13" s="1">
        <f t="shared" si="25"/>
        <v>7</v>
      </c>
      <c r="AX13" s="1">
        <f t="shared" si="26"/>
        <v>21</v>
      </c>
      <c r="AY13" s="1">
        <f t="shared" si="27"/>
        <v>5</v>
      </c>
      <c r="AZ13" s="1">
        <f t="shared" si="28"/>
        <v>15</v>
      </c>
      <c r="BA13" s="1">
        <f t="shared" si="29"/>
        <v>23</v>
      </c>
      <c r="BB13" s="1">
        <f t="shared" si="30"/>
        <v>13</v>
      </c>
      <c r="BC13" s="1">
        <f t="shared" si="30"/>
        <v>6</v>
      </c>
      <c r="BD13" s="1">
        <f t="shared" si="30"/>
        <v>4</v>
      </c>
    </row>
    <row r="14" spans="1:56" ht="14.1" customHeight="1" x14ac:dyDescent="0.25">
      <c r="A14" s="7" t="s">
        <v>8</v>
      </c>
      <c r="B14" s="2">
        <v>5253.6569999999992</v>
      </c>
      <c r="C14" s="2">
        <v>5714.5910000000003</v>
      </c>
      <c r="D14" s="2">
        <v>5262.4459999999999</v>
      </c>
      <c r="E14" s="2">
        <v>5903.4459999999999</v>
      </c>
      <c r="F14" s="2">
        <v>6231.8</v>
      </c>
      <c r="G14" s="2">
        <v>4782.1009999999997</v>
      </c>
      <c r="H14" s="2">
        <v>5115.5030000000006</v>
      </c>
      <c r="I14" s="2">
        <v>4940.5609999999997</v>
      </c>
      <c r="J14" s="2">
        <v>4903.95</v>
      </c>
      <c r="K14" s="2">
        <v>6816.16</v>
      </c>
      <c r="L14" s="2">
        <v>6812.71</v>
      </c>
      <c r="M14" s="2">
        <v>7822.5</v>
      </c>
      <c r="N14" s="2">
        <v>7957.54</v>
      </c>
      <c r="O14" s="2">
        <v>8209.1329999999998</v>
      </c>
      <c r="P14" s="2">
        <v>8065.7529999999997</v>
      </c>
      <c r="Q14" s="2">
        <v>8262.11</v>
      </c>
      <c r="R14" s="2">
        <v>9144.2690000000002</v>
      </c>
      <c r="S14" s="2">
        <v>9565.7369999999992</v>
      </c>
      <c r="T14" s="2">
        <v>10249.536999999998</v>
      </c>
      <c r="U14" s="3">
        <f t="shared" si="0"/>
        <v>8.7735838102868335E-2</v>
      </c>
      <c r="V14" s="3">
        <f t="shared" si="1"/>
        <v>-7.9121147952670667E-2</v>
      </c>
      <c r="W14" s="3">
        <f t="shared" si="2"/>
        <v>0.12180647554388213</v>
      </c>
      <c r="X14" s="3">
        <f t="shared" si="3"/>
        <v>5.5620734059395271E-2</v>
      </c>
      <c r="Y14" s="3">
        <f t="shared" si="4"/>
        <v>-0.23262925639462118</v>
      </c>
      <c r="Z14" s="3">
        <f t="shared" si="5"/>
        <v>6.9718728232632587E-2</v>
      </c>
      <c r="AA14" s="3">
        <f t="shared" si="6"/>
        <v>-3.4198396521319729E-2</v>
      </c>
      <c r="AB14" s="3">
        <f t="shared" si="7"/>
        <v>-7.410292070070601E-3</v>
      </c>
      <c r="AC14" s="3">
        <f t="shared" si="8"/>
        <v>0.38993260534874952</v>
      </c>
      <c r="AD14" s="3">
        <f t="shared" si="9"/>
        <v>-5.0615009037346947E-4</v>
      </c>
      <c r="AE14" s="3">
        <f t="shared" si="10"/>
        <v>0.14822148601657781</v>
      </c>
      <c r="AF14" s="3">
        <f t="shared" si="11"/>
        <v>1.7263023330137406E-2</v>
      </c>
      <c r="AG14" s="3">
        <f t="shared" si="12"/>
        <v>3.1616931865878106E-2</v>
      </c>
      <c r="AH14" s="3">
        <f t="shared" si="13"/>
        <v>-1.7465912660935112E-2</v>
      </c>
      <c r="AI14" s="3">
        <f t="shared" si="14"/>
        <v>2.4344534230096082E-2</v>
      </c>
      <c r="AJ14" s="3">
        <f>((R14/Q14)-1)</f>
        <v>0.10677163581700078</v>
      </c>
      <c r="AK14" s="3">
        <f>((S14/R14)-1)</f>
        <v>4.6090945049844789E-2</v>
      </c>
      <c r="AL14" s="3">
        <f>((T14/S14)-1)</f>
        <v>7.1484298596124818E-2</v>
      </c>
      <c r="AM14" s="1">
        <f t="shared" si="15"/>
        <v>10</v>
      </c>
      <c r="AN14" s="1">
        <f t="shared" si="16"/>
        <v>29</v>
      </c>
      <c r="AO14" s="1">
        <f t="shared" si="17"/>
        <v>10</v>
      </c>
      <c r="AP14" s="1">
        <f t="shared" si="18"/>
        <v>13</v>
      </c>
      <c r="AQ14" s="1">
        <f t="shared" si="19"/>
        <v>32</v>
      </c>
      <c r="AR14" s="1">
        <f t="shared" si="20"/>
        <v>19</v>
      </c>
      <c r="AS14" s="1">
        <f t="shared" si="21"/>
        <v>25</v>
      </c>
      <c r="AT14" s="1">
        <f t="shared" si="22"/>
        <v>27</v>
      </c>
      <c r="AU14" s="1">
        <f t="shared" si="23"/>
        <v>3</v>
      </c>
      <c r="AV14" s="1">
        <f t="shared" si="24"/>
        <v>27</v>
      </c>
      <c r="AW14" s="1">
        <f t="shared" si="25"/>
        <v>10</v>
      </c>
      <c r="AX14" s="1">
        <f t="shared" si="26"/>
        <v>30</v>
      </c>
      <c r="AY14" s="1">
        <f t="shared" si="27"/>
        <v>21</v>
      </c>
      <c r="AZ14" s="1">
        <f t="shared" si="28"/>
        <v>30</v>
      </c>
      <c r="BA14" s="1">
        <f t="shared" si="29"/>
        <v>22</v>
      </c>
      <c r="BB14" s="1">
        <f t="shared" si="30"/>
        <v>17</v>
      </c>
      <c r="BC14" s="1">
        <f t="shared" si="30"/>
        <v>16</v>
      </c>
      <c r="BD14" s="1">
        <f t="shared" si="30"/>
        <v>17</v>
      </c>
    </row>
    <row r="15" spans="1:56" ht="14.1" customHeight="1" x14ac:dyDescent="0.25">
      <c r="A15" s="7" t="s">
        <v>11</v>
      </c>
      <c r="B15" s="2">
        <v>14156.279</v>
      </c>
      <c r="C15" s="2">
        <v>12898.448999999999</v>
      </c>
      <c r="D15" s="2">
        <v>15665.744999999997</v>
      </c>
      <c r="E15" s="2">
        <v>19991.471000000005</v>
      </c>
      <c r="F15" s="2">
        <v>20127.240999999998</v>
      </c>
      <c r="G15" s="2">
        <v>21576.621000000003</v>
      </c>
      <c r="H15" s="2">
        <v>18966.741999999998</v>
      </c>
      <c r="I15" s="2">
        <v>17938.874</v>
      </c>
      <c r="J15" s="2">
        <v>18000.38</v>
      </c>
      <c r="K15" s="2">
        <v>19803.5</v>
      </c>
      <c r="L15" s="2">
        <v>23041.577000000001</v>
      </c>
      <c r="M15" s="2">
        <v>26529.42</v>
      </c>
      <c r="N15" s="2">
        <v>27698.87</v>
      </c>
      <c r="O15" s="2">
        <v>28237.637999999999</v>
      </c>
      <c r="P15" s="2">
        <v>29284.524000000001</v>
      </c>
      <c r="Q15" s="2">
        <v>29529.03</v>
      </c>
      <c r="R15" s="2">
        <v>33274.119999999995</v>
      </c>
      <c r="S15" s="2">
        <v>35152.508000000002</v>
      </c>
      <c r="T15" s="2">
        <v>39293.596000000005</v>
      </c>
      <c r="U15" s="3">
        <f t="shared" si="0"/>
        <v>-8.8853151311866774E-2</v>
      </c>
      <c r="V15" s="3">
        <f t="shared" si="1"/>
        <v>0.21454486504540182</v>
      </c>
      <c r="W15" s="3">
        <f t="shared" si="2"/>
        <v>0.27612641467099119</v>
      </c>
      <c r="X15" s="3">
        <f t="shared" si="3"/>
        <v>6.7913961909051856E-3</v>
      </c>
      <c r="Y15" s="3">
        <f t="shared" si="4"/>
        <v>7.2010863287223836E-2</v>
      </c>
      <c r="Z15" s="3">
        <f t="shared" si="5"/>
        <v>-0.12095865242291659</v>
      </c>
      <c r="AA15" s="3">
        <f t="shared" si="6"/>
        <v>-5.419317666682022E-2</v>
      </c>
      <c r="AB15" s="3">
        <f t="shared" si="7"/>
        <v>3.4286432916581511E-3</v>
      </c>
      <c r="AC15" s="3">
        <f t="shared" si="8"/>
        <v>0.10017121860760714</v>
      </c>
      <c r="AD15" s="3">
        <f t="shared" si="9"/>
        <v>0.16351033908147561</v>
      </c>
      <c r="AE15" s="3">
        <f t="shared" si="10"/>
        <v>0.15137171383712134</v>
      </c>
      <c r="AF15" s="3">
        <f t="shared" si="11"/>
        <v>4.4081250174334841E-2</v>
      </c>
      <c r="AG15" s="3">
        <f t="shared" si="12"/>
        <v>1.9450901787690267E-2</v>
      </c>
      <c r="AH15" s="3">
        <f t="shared" si="13"/>
        <v>3.7074134883378074E-2</v>
      </c>
      <c r="AI15" s="3">
        <f t="shared" si="14"/>
        <v>8.349324714992834E-3</v>
      </c>
      <c r="AJ15" s="3">
        <f>((R15/Q15)-1)</f>
        <v>0.12682739663307596</v>
      </c>
      <c r="AK15" s="3">
        <f>((S15/R15)-1)</f>
        <v>5.6451921192807175E-2</v>
      </c>
      <c r="AL15" s="3">
        <f>((T15/S15)-1)</f>
        <v>0.11780348645393968</v>
      </c>
      <c r="AM15" s="1">
        <f t="shared" si="15"/>
        <v>27</v>
      </c>
      <c r="AN15" s="1">
        <f t="shared" si="16"/>
        <v>4</v>
      </c>
      <c r="AO15" s="1">
        <f t="shared" si="17"/>
        <v>4</v>
      </c>
      <c r="AP15" s="1">
        <f t="shared" si="18"/>
        <v>25</v>
      </c>
      <c r="AQ15" s="1">
        <f t="shared" si="19"/>
        <v>14</v>
      </c>
      <c r="AR15" s="1">
        <f t="shared" si="20"/>
        <v>30</v>
      </c>
      <c r="AS15" s="1">
        <f t="shared" si="21"/>
        <v>27</v>
      </c>
      <c r="AT15" s="1">
        <f t="shared" si="22"/>
        <v>26</v>
      </c>
      <c r="AU15" s="1">
        <f t="shared" si="23"/>
        <v>21</v>
      </c>
      <c r="AV15" s="1">
        <f t="shared" si="24"/>
        <v>4</v>
      </c>
      <c r="AW15" s="1">
        <f t="shared" si="25"/>
        <v>9</v>
      </c>
      <c r="AX15" s="1">
        <f t="shared" si="26"/>
        <v>24</v>
      </c>
      <c r="AY15" s="1">
        <f t="shared" si="27"/>
        <v>25</v>
      </c>
      <c r="AZ15" s="1">
        <f t="shared" si="28"/>
        <v>12</v>
      </c>
      <c r="BA15" s="1">
        <f t="shared" si="29"/>
        <v>28</v>
      </c>
      <c r="BB15" s="1">
        <f t="shared" si="30"/>
        <v>9</v>
      </c>
      <c r="BC15" s="1">
        <f t="shared" si="30"/>
        <v>11</v>
      </c>
      <c r="BD15" s="1">
        <f t="shared" si="30"/>
        <v>2</v>
      </c>
    </row>
    <row r="16" spans="1:56" ht="14.1" customHeight="1" x14ac:dyDescent="0.25">
      <c r="A16" s="7" t="s">
        <v>12</v>
      </c>
      <c r="B16" s="2">
        <v>58967.63999999997</v>
      </c>
      <c r="C16" s="2">
        <v>63976.877</v>
      </c>
      <c r="D16" s="2">
        <v>58717.11</v>
      </c>
      <c r="E16" s="2">
        <v>60223.705000000016</v>
      </c>
      <c r="F16" s="2">
        <v>62587.149999999994</v>
      </c>
      <c r="G16" s="2">
        <v>65584.332000000009</v>
      </c>
      <c r="H16" s="2">
        <v>89058.550000000017</v>
      </c>
      <c r="I16" s="2">
        <v>137162.05100000001</v>
      </c>
      <c r="J16" s="2">
        <v>144811.57000000004</v>
      </c>
      <c r="K16" s="2">
        <v>161795.30000000005</v>
      </c>
      <c r="L16" s="2">
        <v>160115.61700000003</v>
      </c>
      <c r="M16" s="2">
        <v>166294.47</v>
      </c>
      <c r="N16" s="2">
        <v>166651.79199999999</v>
      </c>
      <c r="O16" s="2">
        <v>171667.23199999999</v>
      </c>
      <c r="P16" s="2">
        <v>180218.41099999999</v>
      </c>
      <c r="Q16" s="2">
        <v>192864.5</v>
      </c>
      <c r="R16" s="2">
        <v>206739.48800000007</v>
      </c>
      <c r="S16" s="2">
        <v>213678.94500000007</v>
      </c>
      <c r="T16" s="2">
        <v>229373.56700000001</v>
      </c>
      <c r="U16" s="3">
        <f t="shared" si="0"/>
        <v>8.4948914353703664E-2</v>
      </c>
      <c r="V16" s="3">
        <f t="shared" si="1"/>
        <v>-8.2213562878350577E-2</v>
      </c>
      <c r="W16" s="3">
        <f t="shared" si="2"/>
        <v>2.5658534624745988E-2</v>
      </c>
      <c r="X16" s="3">
        <f t="shared" si="3"/>
        <v>3.9244430411579323E-2</v>
      </c>
      <c r="Y16" s="3">
        <f t="shared" si="4"/>
        <v>4.7888136782071378E-2</v>
      </c>
      <c r="Z16" s="3">
        <f t="shared" si="5"/>
        <v>0.35792417615841554</v>
      </c>
      <c r="AA16" s="3">
        <f t="shared" si="6"/>
        <v>0.54013344030415933</v>
      </c>
      <c r="AB16" s="3">
        <f t="shared" si="7"/>
        <v>5.5769937415123927E-2</v>
      </c>
      <c r="AC16" s="3">
        <f t="shared" si="8"/>
        <v>0.11728158185150539</v>
      </c>
      <c r="AD16" s="3">
        <f t="shared" si="9"/>
        <v>-1.0381531478355743E-2</v>
      </c>
      <c r="AE16" s="3">
        <f t="shared" si="10"/>
        <v>3.8589945913895196E-2</v>
      </c>
      <c r="AF16" s="3">
        <f t="shared" si="11"/>
        <v>2.1487305019822767E-3</v>
      </c>
      <c r="AG16" s="3">
        <f t="shared" si="12"/>
        <v>3.0095325947650187E-2</v>
      </c>
      <c r="AH16" s="3">
        <f t="shared" si="13"/>
        <v>4.981252916106893E-2</v>
      </c>
      <c r="AI16" s="3">
        <f t="shared" si="14"/>
        <v>7.0170905013694718E-2</v>
      </c>
      <c r="AJ16" s="3">
        <f>((R16/Q16)-1)</f>
        <v>7.1941637781966383E-2</v>
      </c>
      <c r="AK16" s="3">
        <f>((S16/R16)-1)</f>
        <v>3.3566190315804656E-2</v>
      </c>
      <c r="AL16" s="3">
        <f>((T16/S16)-1)</f>
        <v>7.3449548339916904E-2</v>
      </c>
      <c r="AM16" s="1">
        <f t="shared" si="15"/>
        <v>11</v>
      </c>
      <c r="AN16" s="1">
        <f t="shared" si="16"/>
        <v>30</v>
      </c>
      <c r="AO16" s="1">
        <f t="shared" si="17"/>
        <v>25</v>
      </c>
      <c r="AP16" s="1">
        <f t="shared" si="18"/>
        <v>16</v>
      </c>
      <c r="AQ16" s="1">
        <f t="shared" si="19"/>
        <v>17</v>
      </c>
      <c r="AR16" s="1">
        <f t="shared" si="20"/>
        <v>3</v>
      </c>
      <c r="AS16" s="1">
        <f t="shared" si="21"/>
        <v>1</v>
      </c>
      <c r="AT16" s="1">
        <f t="shared" si="22"/>
        <v>20</v>
      </c>
      <c r="AU16" s="1">
        <f t="shared" si="23"/>
        <v>20</v>
      </c>
      <c r="AV16" s="1">
        <f t="shared" si="24"/>
        <v>29</v>
      </c>
      <c r="AW16" s="1">
        <f t="shared" si="25"/>
        <v>25</v>
      </c>
      <c r="AX16" s="1">
        <f t="shared" si="26"/>
        <v>32</v>
      </c>
      <c r="AY16" s="1">
        <f t="shared" si="27"/>
        <v>22</v>
      </c>
      <c r="AZ16" s="1">
        <f t="shared" si="28"/>
        <v>10</v>
      </c>
      <c r="BA16" s="1">
        <f t="shared" si="29"/>
        <v>6</v>
      </c>
      <c r="BB16" s="1">
        <f t="shared" si="30"/>
        <v>22</v>
      </c>
      <c r="BC16" s="1">
        <f t="shared" si="30"/>
        <v>24</v>
      </c>
      <c r="BD16" s="1">
        <f t="shared" si="30"/>
        <v>15</v>
      </c>
    </row>
    <row r="17" spans="1:56" ht="14.1" customHeight="1" x14ac:dyDescent="0.25">
      <c r="A17" s="7" t="s">
        <v>5</v>
      </c>
      <c r="B17" s="2">
        <v>19950.871000000003</v>
      </c>
      <c r="C17" s="2">
        <v>19204.814999999999</v>
      </c>
      <c r="D17" s="2">
        <v>22591.138999999999</v>
      </c>
      <c r="E17" s="2">
        <v>23554.157999999996</v>
      </c>
      <c r="F17" s="2">
        <v>24615.652999999998</v>
      </c>
      <c r="G17" s="2">
        <v>26942.379999999997</v>
      </c>
      <c r="H17" s="2">
        <v>46012.974000000009</v>
      </c>
      <c r="I17" s="2">
        <v>47153.107999999986</v>
      </c>
      <c r="J17" s="2">
        <v>61662.479999999996</v>
      </c>
      <c r="K17" s="2">
        <v>74075.58</v>
      </c>
      <c r="L17" s="2">
        <v>75821.049999999988</v>
      </c>
      <c r="M17" s="2">
        <v>81645.710000000006</v>
      </c>
      <c r="N17" s="2">
        <v>89057.599000000002</v>
      </c>
      <c r="O17" s="2">
        <v>92992.763999999996</v>
      </c>
      <c r="P17" s="2">
        <v>96239.827999999994</v>
      </c>
      <c r="Q17" s="2">
        <v>103404.46</v>
      </c>
      <c r="R17" s="2">
        <v>114793.51599999997</v>
      </c>
      <c r="S17" s="2">
        <v>119873.40199999999</v>
      </c>
      <c r="T17" s="2">
        <v>127601.45300000004</v>
      </c>
      <c r="U17" s="3">
        <f t="shared" si="0"/>
        <v>-3.7394658107909429E-2</v>
      </c>
      <c r="V17" s="3">
        <f t="shared" si="1"/>
        <v>0.17632682220578544</v>
      </c>
      <c r="W17" s="3">
        <f t="shared" si="2"/>
        <v>4.2628173816291248E-2</v>
      </c>
      <c r="X17" s="3">
        <f t="shared" si="3"/>
        <v>4.5066140763766693E-2</v>
      </c>
      <c r="Y17" s="3">
        <f t="shared" si="4"/>
        <v>9.4522253787051591E-2</v>
      </c>
      <c r="Z17" s="3">
        <f t="shared" si="5"/>
        <v>0.70782885550571306</v>
      </c>
      <c r="AA17" s="3">
        <f t="shared" si="6"/>
        <v>2.4778533115463741E-2</v>
      </c>
      <c r="AB17" s="3">
        <f t="shared" si="7"/>
        <v>0.30770764887862789</v>
      </c>
      <c r="AC17" s="3">
        <f t="shared" si="8"/>
        <v>0.20130718063885866</v>
      </c>
      <c r="AD17" s="3">
        <f t="shared" si="9"/>
        <v>2.3563365956769999E-2</v>
      </c>
      <c r="AE17" s="3">
        <f t="shared" si="10"/>
        <v>7.682114663408135E-2</v>
      </c>
      <c r="AF17" s="3">
        <f t="shared" si="11"/>
        <v>9.0781120036802943E-2</v>
      </c>
      <c r="AG17" s="3">
        <f t="shared" si="12"/>
        <v>4.418674031398484E-2</v>
      </c>
      <c r="AH17" s="3">
        <f t="shared" si="13"/>
        <v>3.4917383464373675E-2</v>
      </c>
      <c r="AI17" s="3">
        <f t="shared" si="14"/>
        <v>7.4445602708267611E-2</v>
      </c>
      <c r="AJ17" s="3">
        <f>((R17/Q17)-1)</f>
        <v>0.11014085852776523</v>
      </c>
      <c r="AK17" s="3">
        <f>((S17/R17)-1)</f>
        <v>4.425237746006494E-2</v>
      </c>
      <c r="AL17" s="3">
        <f>((T17/S17)-1)</f>
        <v>6.446843812775116E-2</v>
      </c>
      <c r="AM17" s="1">
        <f t="shared" si="15"/>
        <v>24</v>
      </c>
      <c r="AN17" s="1">
        <f t="shared" si="16"/>
        <v>5</v>
      </c>
      <c r="AO17" s="1">
        <f t="shared" si="17"/>
        <v>20</v>
      </c>
      <c r="AP17" s="1">
        <f t="shared" si="18"/>
        <v>15</v>
      </c>
      <c r="AQ17" s="1">
        <f t="shared" si="19"/>
        <v>11</v>
      </c>
      <c r="AR17" s="1">
        <f t="shared" si="20"/>
        <v>1</v>
      </c>
      <c r="AS17" s="1">
        <f t="shared" si="21"/>
        <v>19</v>
      </c>
      <c r="AT17" s="1">
        <f t="shared" si="22"/>
        <v>3</v>
      </c>
      <c r="AU17" s="1">
        <f t="shared" si="23"/>
        <v>14</v>
      </c>
      <c r="AV17" s="1">
        <f t="shared" si="24"/>
        <v>22</v>
      </c>
      <c r="AW17" s="1">
        <f t="shared" si="25"/>
        <v>20</v>
      </c>
      <c r="AX17" s="1">
        <f t="shared" si="26"/>
        <v>18</v>
      </c>
      <c r="AY17" s="1">
        <f t="shared" si="27"/>
        <v>17</v>
      </c>
      <c r="AZ17" s="1">
        <f t="shared" si="28"/>
        <v>13</v>
      </c>
      <c r="BA17" s="1">
        <f t="shared" si="29"/>
        <v>4</v>
      </c>
      <c r="BB17" s="1">
        <f t="shared" si="30"/>
        <v>14</v>
      </c>
      <c r="BC17" s="1">
        <f t="shared" si="30"/>
        <v>17</v>
      </c>
      <c r="BD17" s="1">
        <f t="shared" si="30"/>
        <v>25</v>
      </c>
    </row>
    <row r="18" spans="1:56" ht="14.1" customHeight="1" x14ac:dyDescent="0.25">
      <c r="A18" s="7" t="s">
        <v>6</v>
      </c>
      <c r="B18" s="2">
        <v>331073.75000000006</v>
      </c>
      <c r="C18" s="2">
        <v>334681.84100000001</v>
      </c>
      <c r="D18" s="2">
        <v>357377.82299999997</v>
      </c>
      <c r="E18" s="2">
        <v>385953.30300000007</v>
      </c>
      <c r="F18" s="2">
        <v>380222.239</v>
      </c>
      <c r="G18" s="2">
        <v>412565.30300000007</v>
      </c>
      <c r="H18" s="2">
        <v>466221.06200000009</v>
      </c>
      <c r="I18" s="2">
        <v>496363.31700000021</v>
      </c>
      <c r="J18" s="2">
        <v>534671.9299999997</v>
      </c>
      <c r="K18" s="2">
        <v>567504.09</v>
      </c>
      <c r="L18" s="2">
        <v>570678.049</v>
      </c>
      <c r="M18" s="2">
        <v>593931.23</v>
      </c>
      <c r="N18" s="2">
        <v>595905.80000000005</v>
      </c>
      <c r="O18" s="2">
        <v>619575.80099999998</v>
      </c>
      <c r="P18" s="2">
        <v>616829.77300000004</v>
      </c>
      <c r="Q18" s="2">
        <v>613830.48100000003</v>
      </c>
      <c r="R18" s="2">
        <v>674134.18799999997</v>
      </c>
      <c r="S18" s="2">
        <v>698793.64899999998</v>
      </c>
      <c r="T18" s="2">
        <v>752493.14999999991</v>
      </c>
      <c r="U18" s="3">
        <f t="shared" si="0"/>
        <v>1.0898148826356424E-2</v>
      </c>
      <c r="V18" s="3">
        <f t="shared" si="1"/>
        <v>6.7813604503268898E-2</v>
      </c>
      <c r="W18" s="3">
        <f t="shared" si="2"/>
        <v>7.995873879392934E-2</v>
      </c>
      <c r="X18" s="3">
        <f t="shared" si="3"/>
        <v>-1.484911245856102E-2</v>
      </c>
      <c r="Y18" s="3">
        <f t="shared" si="4"/>
        <v>8.5063577777732435E-2</v>
      </c>
      <c r="Z18" s="3">
        <f t="shared" si="5"/>
        <v>0.13005397838799837</v>
      </c>
      <c r="AA18" s="3">
        <f t="shared" si="6"/>
        <v>6.4652280767186987E-2</v>
      </c>
      <c r="AB18" s="3">
        <f t="shared" si="7"/>
        <v>7.7178574016176782E-2</v>
      </c>
      <c r="AC18" s="3">
        <f t="shared" si="8"/>
        <v>6.1406178551397517E-2</v>
      </c>
      <c r="AD18" s="3">
        <f t="shared" si="9"/>
        <v>5.5928389872925699E-3</v>
      </c>
      <c r="AE18" s="3">
        <f t="shared" si="10"/>
        <v>4.0746583893925159E-2</v>
      </c>
      <c r="AF18" s="3">
        <f t="shared" si="11"/>
        <v>3.3245768201144443E-3</v>
      </c>
      <c r="AG18" s="3">
        <f t="shared" si="12"/>
        <v>3.9721044836281028E-2</v>
      </c>
      <c r="AH18" s="3">
        <f t="shared" si="13"/>
        <v>-4.4321098331597808E-3</v>
      </c>
      <c r="AI18" s="3">
        <f t="shared" si="14"/>
        <v>-4.8624306596173339E-3</v>
      </c>
      <c r="AJ18" s="3">
        <f>((R18/Q18)-1)</f>
        <v>9.824163000468511E-2</v>
      </c>
      <c r="AK18" s="3">
        <f>((S18/R18)-1)</f>
        <v>3.6579454712360571E-2</v>
      </c>
      <c r="AL18" s="3">
        <f>((T18/S18)-1)</f>
        <v>7.6846006080401486E-2</v>
      </c>
      <c r="AM18" s="1">
        <f t="shared" si="15"/>
        <v>22</v>
      </c>
      <c r="AN18" s="1">
        <f t="shared" si="16"/>
        <v>15</v>
      </c>
      <c r="AO18" s="1">
        <f t="shared" si="17"/>
        <v>12</v>
      </c>
      <c r="AP18" s="1">
        <f t="shared" si="18"/>
        <v>28</v>
      </c>
      <c r="AQ18" s="1">
        <f t="shared" si="19"/>
        <v>13</v>
      </c>
      <c r="AR18" s="1">
        <f t="shared" si="20"/>
        <v>13</v>
      </c>
      <c r="AS18" s="1">
        <f t="shared" si="21"/>
        <v>12</v>
      </c>
      <c r="AT18" s="1">
        <f t="shared" si="22"/>
        <v>17</v>
      </c>
      <c r="AU18" s="1">
        <f t="shared" si="23"/>
        <v>25</v>
      </c>
      <c r="AV18" s="1">
        <f t="shared" si="24"/>
        <v>24</v>
      </c>
      <c r="AW18" s="1">
        <f t="shared" si="25"/>
        <v>23</v>
      </c>
      <c r="AX18" s="1">
        <f t="shared" si="26"/>
        <v>31</v>
      </c>
      <c r="AY18" s="1">
        <f t="shared" si="27"/>
        <v>20</v>
      </c>
      <c r="AZ18" s="1">
        <f t="shared" si="28"/>
        <v>29</v>
      </c>
      <c r="BA18" s="1">
        <f t="shared" si="29"/>
        <v>31</v>
      </c>
      <c r="BB18" s="1">
        <f t="shared" si="30"/>
        <v>18</v>
      </c>
      <c r="BC18" s="1">
        <f t="shared" si="30"/>
        <v>22</v>
      </c>
      <c r="BD18" s="1">
        <f t="shared" si="30"/>
        <v>12</v>
      </c>
    </row>
    <row r="19" spans="1:56" ht="14.1" customHeight="1" x14ac:dyDescent="0.25">
      <c r="A19" s="7" t="s">
        <v>13</v>
      </c>
      <c r="B19" s="2">
        <v>63604.641999999985</v>
      </c>
      <c r="C19" s="2">
        <v>76427.047999999995</v>
      </c>
      <c r="D19" s="2">
        <v>103398.933</v>
      </c>
      <c r="E19" s="2">
        <v>144732.44799999989</v>
      </c>
      <c r="F19" s="2">
        <v>149795.85100000005</v>
      </c>
      <c r="G19" s="2">
        <v>155311.38299999997</v>
      </c>
      <c r="H19" s="2">
        <v>169562.94499999995</v>
      </c>
      <c r="I19" s="2">
        <v>165146.93000000005</v>
      </c>
      <c r="J19" s="2">
        <v>179925.11000000004</v>
      </c>
      <c r="K19" s="2">
        <v>224654.35999999996</v>
      </c>
      <c r="L19" s="2">
        <v>263036.12</v>
      </c>
      <c r="M19" s="2">
        <v>298409.95999999996</v>
      </c>
      <c r="N19" s="2">
        <v>342187.25099999999</v>
      </c>
      <c r="O19" s="2">
        <v>372582.19500000001</v>
      </c>
      <c r="P19" s="2">
        <v>398591.16499999998</v>
      </c>
      <c r="Q19" s="2">
        <v>416443.86099999998</v>
      </c>
      <c r="R19" s="2">
        <v>477897.64899999986</v>
      </c>
      <c r="S19" s="2">
        <v>523861.92100000003</v>
      </c>
      <c r="T19" s="2">
        <v>561985.48600000015</v>
      </c>
      <c r="U19" s="3">
        <f t="shared" si="0"/>
        <v>0.20159544330113532</v>
      </c>
      <c r="V19" s="3">
        <f t="shared" si="1"/>
        <v>0.35291020268112416</v>
      </c>
      <c r="W19" s="3">
        <f t="shared" si="2"/>
        <v>0.39974798385975485</v>
      </c>
      <c r="X19" s="3">
        <f t="shared" si="3"/>
        <v>3.4984573742580238E-2</v>
      </c>
      <c r="Y19" s="3">
        <f t="shared" si="4"/>
        <v>3.6820325550938726E-2</v>
      </c>
      <c r="Z19" s="3">
        <f t="shared" si="5"/>
        <v>9.1761220103229624E-2</v>
      </c>
      <c r="AA19" s="3">
        <f t="shared" si="6"/>
        <v>-2.6043514401096868E-2</v>
      </c>
      <c r="AB19" s="3">
        <f t="shared" si="7"/>
        <v>8.9485042198483411E-2</v>
      </c>
      <c r="AC19" s="3">
        <f t="shared" si="8"/>
        <v>0.24859926443840941</v>
      </c>
      <c r="AD19" s="3">
        <f t="shared" si="9"/>
        <v>0.17084805298236838</v>
      </c>
      <c r="AE19" s="3">
        <f t="shared" si="10"/>
        <v>0.13448282311950144</v>
      </c>
      <c r="AF19" s="3">
        <f t="shared" si="11"/>
        <v>0.14670184265967534</v>
      </c>
      <c r="AG19" s="3">
        <f t="shared" si="12"/>
        <v>8.8825471759028218E-2</v>
      </c>
      <c r="AH19" s="3">
        <f t="shared" si="13"/>
        <v>6.9807334727844284E-2</v>
      </c>
      <c r="AI19" s="3">
        <f t="shared" si="14"/>
        <v>4.4789492511706719E-2</v>
      </c>
      <c r="AJ19" s="3">
        <f>((R19/Q19)-1)</f>
        <v>0.14756800076829535</v>
      </c>
      <c r="AK19" s="3">
        <f>((S19/R19)-1)</f>
        <v>9.6180159279252164E-2</v>
      </c>
      <c r="AL19" s="3">
        <f>((T19/S19)-1)</f>
        <v>7.2774071700470344E-2</v>
      </c>
      <c r="AM19" s="1">
        <f t="shared" si="15"/>
        <v>3</v>
      </c>
      <c r="AN19" s="1">
        <f t="shared" si="16"/>
        <v>2</v>
      </c>
      <c r="AO19" s="1">
        <f t="shared" si="17"/>
        <v>2</v>
      </c>
      <c r="AP19" s="1">
        <f t="shared" si="18"/>
        <v>17</v>
      </c>
      <c r="AQ19" s="1">
        <f t="shared" si="19"/>
        <v>21</v>
      </c>
      <c r="AR19" s="1">
        <f t="shared" si="20"/>
        <v>16</v>
      </c>
      <c r="AS19" s="1">
        <f t="shared" si="21"/>
        <v>23</v>
      </c>
      <c r="AT19" s="1">
        <f t="shared" si="22"/>
        <v>15</v>
      </c>
      <c r="AU19" s="1">
        <f t="shared" si="23"/>
        <v>10</v>
      </c>
      <c r="AV19" s="1">
        <f t="shared" si="24"/>
        <v>2</v>
      </c>
      <c r="AW19" s="1">
        <f t="shared" si="25"/>
        <v>12</v>
      </c>
      <c r="AX19" s="1">
        <f t="shared" si="26"/>
        <v>8</v>
      </c>
      <c r="AY19" s="1">
        <f t="shared" si="27"/>
        <v>8</v>
      </c>
      <c r="AZ19" s="1">
        <f t="shared" si="28"/>
        <v>3</v>
      </c>
      <c r="BA19" s="1">
        <f t="shared" si="29"/>
        <v>10</v>
      </c>
      <c r="BB19" s="1">
        <f t="shared" si="30"/>
        <v>5</v>
      </c>
      <c r="BC19" s="1">
        <f t="shared" si="30"/>
        <v>5</v>
      </c>
      <c r="BD19" s="1">
        <f t="shared" si="30"/>
        <v>16</v>
      </c>
    </row>
    <row r="20" spans="1:56" ht="14.1" customHeight="1" x14ac:dyDescent="0.25">
      <c r="A20" s="7" t="s">
        <v>14</v>
      </c>
      <c r="B20" s="2">
        <v>350066.37500000006</v>
      </c>
      <c r="C20" s="2">
        <v>369355.46599999984</v>
      </c>
      <c r="D20" s="2">
        <v>381951.52600000001</v>
      </c>
      <c r="E20" s="2">
        <v>419544.85799999983</v>
      </c>
      <c r="F20" s="2">
        <v>454470.48999999987</v>
      </c>
      <c r="G20" s="2">
        <v>471240.89999999985</v>
      </c>
      <c r="H20" s="2">
        <v>460165.78500000003</v>
      </c>
      <c r="I20" s="2">
        <v>475538.54999999981</v>
      </c>
      <c r="J20" s="2">
        <v>506954.7399999997</v>
      </c>
      <c r="K20" s="2">
        <v>553330.92000000016</v>
      </c>
      <c r="L20" s="2">
        <v>586151.12299999979</v>
      </c>
      <c r="M20" s="2">
        <v>662650.11</v>
      </c>
      <c r="N20" s="2">
        <v>679796.62199999997</v>
      </c>
      <c r="O20" s="2">
        <v>719494.25699999998</v>
      </c>
      <c r="P20" s="2">
        <v>719652.67200000002</v>
      </c>
      <c r="Q20" s="2">
        <v>730539.34100000001</v>
      </c>
      <c r="R20" s="2">
        <v>819997.90500000003</v>
      </c>
      <c r="S20" s="2">
        <v>955558.01300000015</v>
      </c>
      <c r="T20" s="2">
        <v>1035351.5989999996</v>
      </c>
      <c r="U20" s="3">
        <f t="shared" si="0"/>
        <v>5.5101239015028947E-2</v>
      </c>
      <c r="V20" s="3">
        <f t="shared" si="1"/>
        <v>3.4102811950805556E-2</v>
      </c>
      <c r="W20" s="3">
        <f t="shared" si="2"/>
        <v>9.8424353461019631E-2</v>
      </c>
      <c r="X20" s="3">
        <f t="shared" si="3"/>
        <v>8.324647849694311E-2</v>
      </c>
      <c r="Y20" s="3">
        <f t="shared" si="4"/>
        <v>3.6900987784707295E-2</v>
      </c>
      <c r="Z20" s="3">
        <f t="shared" si="5"/>
        <v>-2.3502024123966736E-2</v>
      </c>
      <c r="AA20" s="3">
        <f t="shared" si="6"/>
        <v>3.3407014387216494E-2</v>
      </c>
      <c r="AB20" s="3">
        <f t="shared" si="7"/>
        <v>6.6064444197005523E-2</v>
      </c>
      <c r="AC20" s="3">
        <f t="shared" si="8"/>
        <v>9.1479921856535862E-2</v>
      </c>
      <c r="AD20" s="3">
        <f t="shared" si="9"/>
        <v>5.9313878573783008E-2</v>
      </c>
      <c r="AE20" s="3">
        <f t="shared" si="10"/>
        <v>0.13051068913502739</v>
      </c>
      <c r="AF20" s="3">
        <f t="shared" si="11"/>
        <v>2.5875664609789295E-2</v>
      </c>
      <c r="AG20" s="3">
        <f t="shared" si="12"/>
        <v>5.8396340486669862E-2</v>
      </c>
      <c r="AH20" s="3">
        <f t="shared" si="13"/>
        <v>2.2017548918396024E-4</v>
      </c>
      <c r="AI20" s="3">
        <f t="shared" si="14"/>
        <v>1.5127671199697934E-2</v>
      </c>
      <c r="AJ20" s="3">
        <f>((R20/Q20)-1)</f>
        <v>0.12245550510331782</v>
      </c>
      <c r="AK20" s="3">
        <f>((S20/R20)-1)</f>
        <v>0.16531762724442589</v>
      </c>
      <c r="AL20" s="3">
        <f>((T20/S20)-1)</f>
        <v>8.350470082866579E-2</v>
      </c>
      <c r="AM20" s="1">
        <f t="shared" si="15"/>
        <v>13</v>
      </c>
      <c r="AN20" s="1">
        <f t="shared" si="16"/>
        <v>20</v>
      </c>
      <c r="AO20" s="1">
        <f t="shared" si="17"/>
        <v>11</v>
      </c>
      <c r="AP20" s="1">
        <f t="shared" si="18"/>
        <v>9</v>
      </c>
      <c r="AQ20" s="1">
        <f t="shared" si="19"/>
        <v>20</v>
      </c>
      <c r="AR20" s="1">
        <f t="shared" si="20"/>
        <v>28</v>
      </c>
      <c r="AS20" s="1">
        <f t="shared" si="21"/>
        <v>17</v>
      </c>
      <c r="AT20" s="1">
        <f t="shared" si="22"/>
        <v>18</v>
      </c>
      <c r="AU20" s="1">
        <f t="shared" si="23"/>
        <v>22</v>
      </c>
      <c r="AV20" s="1">
        <f t="shared" si="24"/>
        <v>16</v>
      </c>
      <c r="AW20" s="1">
        <f t="shared" si="25"/>
        <v>13</v>
      </c>
      <c r="AX20" s="1">
        <f t="shared" si="26"/>
        <v>29</v>
      </c>
      <c r="AY20" s="1">
        <f t="shared" si="27"/>
        <v>13</v>
      </c>
      <c r="AZ20" s="1">
        <f t="shared" si="28"/>
        <v>28</v>
      </c>
      <c r="BA20" s="1">
        <f t="shared" si="29"/>
        <v>26</v>
      </c>
      <c r="BB20" s="1">
        <f t="shared" si="30"/>
        <v>12</v>
      </c>
      <c r="BC20" s="1">
        <f t="shared" si="30"/>
        <v>1</v>
      </c>
      <c r="BD20" s="1">
        <f t="shared" si="30"/>
        <v>8</v>
      </c>
    </row>
    <row r="21" spans="1:56" ht="14.1" customHeight="1" x14ac:dyDescent="0.25">
      <c r="A21" s="7" t="s">
        <v>15</v>
      </c>
      <c r="B21" s="2">
        <v>59848.362000000001</v>
      </c>
      <c r="C21" s="2">
        <v>59979.852999999988</v>
      </c>
      <c r="D21" s="2">
        <v>60676.41899999998</v>
      </c>
      <c r="E21" s="2">
        <v>63626.018999999993</v>
      </c>
      <c r="F21" s="2">
        <v>64237.006999999983</v>
      </c>
      <c r="G21" s="2">
        <v>66361.90399999998</v>
      </c>
      <c r="H21" s="2">
        <v>71113.745999999999</v>
      </c>
      <c r="I21" s="2">
        <v>73009.93299999999</v>
      </c>
      <c r="J21" s="2">
        <v>79672.760000000024</v>
      </c>
      <c r="K21" s="2">
        <v>81063.620000000039</v>
      </c>
      <c r="L21" s="2">
        <v>84087.329999999958</v>
      </c>
      <c r="M21" s="2">
        <v>93567.11000000003</v>
      </c>
      <c r="N21" s="2">
        <v>98361.41</v>
      </c>
      <c r="O21" s="2">
        <v>108099.31200000001</v>
      </c>
      <c r="P21" s="2">
        <v>111376.177</v>
      </c>
      <c r="Q21" s="2">
        <v>123657.59</v>
      </c>
      <c r="R21" s="2">
        <v>144328.95100000003</v>
      </c>
      <c r="S21" s="2">
        <v>159203.65999999997</v>
      </c>
      <c r="T21" s="2">
        <v>169902.42800000007</v>
      </c>
      <c r="U21" s="3">
        <f t="shared" si="0"/>
        <v>2.1970693199588887E-3</v>
      </c>
      <c r="V21" s="3">
        <f t="shared" si="1"/>
        <v>1.1613332896964534E-2</v>
      </c>
      <c r="W21" s="3">
        <f t="shared" si="2"/>
        <v>4.8611965712742844E-2</v>
      </c>
      <c r="X21" s="3">
        <f t="shared" si="3"/>
        <v>9.6028010176150147E-3</v>
      </c>
      <c r="Y21" s="3">
        <f t="shared" si="4"/>
        <v>3.3079016274839779E-2</v>
      </c>
      <c r="Z21" s="3">
        <f t="shared" si="5"/>
        <v>7.1604967814064224E-2</v>
      </c>
      <c r="AA21" s="3">
        <f t="shared" si="6"/>
        <v>2.6664141697724464E-2</v>
      </c>
      <c r="AB21" s="3">
        <f t="shared" si="7"/>
        <v>9.1259185239904728E-2</v>
      </c>
      <c r="AC21" s="3">
        <f t="shared" si="8"/>
        <v>1.7457158506872572E-2</v>
      </c>
      <c r="AD21" s="3">
        <f t="shared" si="9"/>
        <v>3.7300456110890723E-2</v>
      </c>
      <c r="AE21" s="3">
        <f t="shared" si="10"/>
        <v>0.11273731726289893</v>
      </c>
      <c r="AF21" s="3">
        <f t="shared" si="11"/>
        <v>5.1239158717202749E-2</v>
      </c>
      <c r="AG21" s="3">
        <f t="shared" si="12"/>
        <v>9.9001244492123552E-2</v>
      </c>
      <c r="AH21" s="3">
        <f t="shared" si="13"/>
        <v>3.0313467674983885E-2</v>
      </c>
      <c r="AI21" s="3">
        <f t="shared" si="14"/>
        <v>0.11026965847463055</v>
      </c>
      <c r="AJ21" s="3">
        <f>((R21/Q21)-1)</f>
        <v>0.16716613189695861</v>
      </c>
      <c r="AK21" s="3">
        <f>((S21/R21)-1)</f>
        <v>0.10306115922646697</v>
      </c>
      <c r="AL21" s="3">
        <f>((T21/S21)-1)</f>
        <v>6.7201771617562578E-2</v>
      </c>
      <c r="AM21" s="1">
        <f t="shared" si="15"/>
        <v>23</v>
      </c>
      <c r="AN21" s="1">
        <f t="shared" si="16"/>
        <v>25</v>
      </c>
      <c r="AO21" s="1">
        <f t="shared" si="17"/>
        <v>18</v>
      </c>
      <c r="AP21" s="1">
        <f t="shared" si="18"/>
        <v>23</v>
      </c>
      <c r="AQ21" s="1">
        <f t="shared" si="19"/>
        <v>22</v>
      </c>
      <c r="AR21" s="1">
        <f t="shared" si="20"/>
        <v>18</v>
      </c>
      <c r="AS21" s="1">
        <f t="shared" si="21"/>
        <v>18</v>
      </c>
      <c r="AT21" s="1">
        <f t="shared" si="22"/>
        <v>14</v>
      </c>
      <c r="AU21" s="1">
        <f t="shared" si="23"/>
        <v>27</v>
      </c>
      <c r="AV21" s="1">
        <f t="shared" si="24"/>
        <v>19</v>
      </c>
      <c r="AW21" s="1">
        <f t="shared" si="25"/>
        <v>15</v>
      </c>
      <c r="AX21" s="1">
        <f t="shared" si="26"/>
        <v>22</v>
      </c>
      <c r="AY21" s="1">
        <f t="shared" si="27"/>
        <v>6</v>
      </c>
      <c r="AZ21" s="1">
        <f t="shared" si="28"/>
        <v>14</v>
      </c>
      <c r="BA21" s="1">
        <f t="shared" si="29"/>
        <v>1</v>
      </c>
      <c r="BB21" s="1">
        <f t="shared" si="30"/>
        <v>3</v>
      </c>
      <c r="BC21" s="1">
        <f t="shared" si="30"/>
        <v>4</v>
      </c>
      <c r="BD21" s="1">
        <f t="shared" si="30"/>
        <v>21</v>
      </c>
    </row>
    <row r="22" spans="1:56" ht="14.1" customHeight="1" x14ac:dyDescent="0.25">
      <c r="A22" s="7" t="s">
        <v>7</v>
      </c>
      <c r="B22" s="2">
        <v>17396.808000000008</v>
      </c>
      <c r="C22" s="2">
        <v>18276.705000000002</v>
      </c>
      <c r="D22" s="2">
        <v>18006.263000000003</v>
      </c>
      <c r="E22" s="2">
        <v>23677.887999999992</v>
      </c>
      <c r="F22" s="2">
        <v>23179.149999999998</v>
      </c>
      <c r="G22" s="2">
        <v>21617.616999999998</v>
      </c>
      <c r="H22" s="2">
        <v>22645.906999999999</v>
      </c>
      <c r="I22" s="2">
        <v>32889.383999999998</v>
      </c>
      <c r="J22" s="2">
        <v>27404.21</v>
      </c>
      <c r="K22" s="2">
        <v>29353.17</v>
      </c>
      <c r="L22" s="2">
        <v>30388.290000000005</v>
      </c>
      <c r="M22" s="2">
        <v>36543.910000000003</v>
      </c>
      <c r="N22" s="2">
        <v>44111.7</v>
      </c>
      <c r="O22" s="2">
        <v>48350.557999999997</v>
      </c>
      <c r="P22" s="2">
        <v>50407.588000000003</v>
      </c>
      <c r="Q22" s="2">
        <v>53272.85</v>
      </c>
      <c r="R22" s="2">
        <v>59823.755000000005</v>
      </c>
      <c r="S22" s="2">
        <v>62065.923999999999</v>
      </c>
      <c r="T22" s="2">
        <v>64629.101000000002</v>
      </c>
      <c r="U22" s="3">
        <f t="shared" si="0"/>
        <v>5.0578071563472715E-2</v>
      </c>
      <c r="V22" s="3">
        <f t="shared" si="1"/>
        <v>-1.4797087330566394E-2</v>
      </c>
      <c r="W22" s="3">
        <f t="shared" si="2"/>
        <v>0.31498068199936813</v>
      </c>
      <c r="X22" s="3">
        <f t="shared" si="3"/>
        <v>-2.1063449577935045E-2</v>
      </c>
      <c r="Y22" s="3">
        <f t="shared" si="4"/>
        <v>-6.7368000983642595E-2</v>
      </c>
      <c r="Z22" s="3">
        <f t="shared" si="5"/>
        <v>4.756722260367563E-2</v>
      </c>
      <c r="AA22" s="3">
        <f t="shared" si="6"/>
        <v>0.45233237953330807</v>
      </c>
      <c r="AB22" s="3">
        <f t="shared" si="7"/>
        <v>-0.16677642852781915</v>
      </c>
      <c r="AC22" s="3">
        <f t="shared" si="8"/>
        <v>7.1118999598966726E-2</v>
      </c>
      <c r="AD22" s="3">
        <f t="shared" si="9"/>
        <v>3.5264334312103518E-2</v>
      </c>
      <c r="AE22" s="3">
        <f t="shared" si="10"/>
        <v>0.20256552770820591</v>
      </c>
      <c r="AF22" s="3">
        <f t="shared" si="11"/>
        <v>0.20708758312944608</v>
      </c>
      <c r="AG22" s="3">
        <f t="shared" si="12"/>
        <v>9.6093734768780248E-2</v>
      </c>
      <c r="AH22" s="3">
        <f t="shared" si="13"/>
        <v>4.2544079842884219E-2</v>
      </c>
      <c r="AI22" s="3">
        <f t="shared" si="14"/>
        <v>5.6841878647317934E-2</v>
      </c>
      <c r="AJ22" s="3">
        <f>((R22/Q22)-1)</f>
        <v>0.1229689231944604</v>
      </c>
      <c r="AK22" s="3">
        <f>((S22/R22)-1)</f>
        <v>3.7479576465903719E-2</v>
      </c>
      <c r="AL22" s="3">
        <f>((T22/S22)-1)</f>
        <v>4.1297653121219913E-2</v>
      </c>
      <c r="AM22" s="1">
        <f t="shared" si="15"/>
        <v>14</v>
      </c>
      <c r="AN22" s="1">
        <f t="shared" si="16"/>
        <v>28</v>
      </c>
      <c r="AO22" s="1">
        <f t="shared" si="17"/>
        <v>3</v>
      </c>
      <c r="AP22" s="1">
        <f t="shared" si="18"/>
        <v>29</v>
      </c>
      <c r="AQ22" s="1">
        <f t="shared" si="19"/>
        <v>31</v>
      </c>
      <c r="AR22" s="1">
        <f t="shared" si="20"/>
        <v>21</v>
      </c>
      <c r="AS22" s="1">
        <f t="shared" si="21"/>
        <v>3</v>
      </c>
      <c r="AT22" s="1">
        <f t="shared" si="22"/>
        <v>32</v>
      </c>
      <c r="AU22" s="1">
        <f t="shared" si="23"/>
        <v>24</v>
      </c>
      <c r="AV22" s="1">
        <f t="shared" si="24"/>
        <v>20</v>
      </c>
      <c r="AW22" s="1">
        <f t="shared" si="25"/>
        <v>4</v>
      </c>
      <c r="AX22" s="1">
        <f t="shared" si="26"/>
        <v>3</v>
      </c>
      <c r="AY22" s="1">
        <f t="shared" si="27"/>
        <v>7</v>
      </c>
      <c r="AZ22" s="1">
        <f t="shared" si="28"/>
        <v>11</v>
      </c>
      <c r="BA22" s="1">
        <f t="shared" si="29"/>
        <v>8</v>
      </c>
      <c r="BB22" s="1">
        <f t="shared" si="30"/>
        <v>11</v>
      </c>
      <c r="BC22" s="1">
        <f t="shared" si="30"/>
        <v>19</v>
      </c>
      <c r="BD22" s="1">
        <f t="shared" si="30"/>
        <v>31</v>
      </c>
    </row>
    <row r="23" spans="1:56" ht="14.1" customHeight="1" x14ac:dyDescent="0.25">
      <c r="A23" s="7" t="s">
        <v>16</v>
      </c>
      <c r="B23" s="2">
        <v>5374.0180000000009</v>
      </c>
      <c r="C23" s="2">
        <v>7782.3660000000009</v>
      </c>
      <c r="D23" s="2">
        <v>7950.1750000000011</v>
      </c>
      <c r="E23" s="2">
        <v>7354.69</v>
      </c>
      <c r="F23" s="2">
        <v>7831.9840000000004</v>
      </c>
      <c r="G23" s="2">
        <v>8175.4300000000012</v>
      </c>
      <c r="H23" s="2">
        <v>9372.1949999999997</v>
      </c>
      <c r="I23" s="2">
        <v>9070.0410000000011</v>
      </c>
      <c r="J23" s="2">
        <v>9498.3199999999979</v>
      </c>
      <c r="K23" s="2">
        <v>12624.570000000003</v>
      </c>
      <c r="L23" s="2">
        <v>11692.409999999998</v>
      </c>
      <c r="M23" s="2">
        <v>14392.160000000002</v>
      </c>
      <c r="N23" s="2">
        <v>16189.91</v>
      </c>
      <c r="O23" s="2">
        <v>16942.308000000001</v>
      </c>
      <c r="P23" s="2">
        <v>17172.478999999999</v>
      </c>
      <c r="Q23" s="2">
        <v>17576.009999999998</v>
      </c>
      <c r="R23" s="2">
        <v>19062.47</v>
      </c>
      <c r="S23" s="2">
        <v>19815.499</v>
      </c>
      <c r="T23" s="2">
        <v>21498.895</v>
      </c>
      <c r="U23" s="3">
        <f t="shared" si="0"/>
        <v>0.44814661953123336</v>
      </c>
      <c r="V23" s="3">
        <f t="shared" si="1"/>
        <v>2.1562722698983849E-2</v>
      </c>
      <c r="W23" s="3">
        <f t="shared" si="2"/>
        <v>-7.4902124795995229E-2</v>
      </c>
      <c r="X23" s="3">
        <f t="shared" si="3"/>
        <v>6.4896549004784809E-2</v>
      </c>
      <c r="Y23" s="3">
        <f t="shared" si="4"/>
        <v>4.3851723905462547E-2</v>
      </c>
      <c r="Z23" s="3">
        <f t="shared" si="5"/>
        <v>0.14638557237967897</v>
      </c>
      <c r="AA23" s="3">
        <f t="shared" si="6"/>
        <v>-3.2239406030284079E-2</v>
      </c>
      <c r="AB23" s="3">
        <f t="shared" si="7"/>
        <v>4.7219080928079249E-2</v>
      </c>
      <c r="AC23" s="3">
        <f t="shared" si="8"/>
        <v>0.32913715267542121</v>
      </c>
      <c r="AD23" s="3">
        <f t="shared" si="9"/>
        <v>-7.383697028888947E-2</v>
      </c>
      <c r="AE23" s="3">
        <f t="shared" si="10"/>
        <v>0.23089765069818835</v>
      </c>
      <c r="AF23" s="3">
        <f t="shared" si="11"/>
        <v>0.12491175751242323</v>
      </c>
      <c r="AG23" s="3">
        <f t="shared" si="12"/>
        <v>4.6473266373932898E-2</v>
      </c>
      <c r="AH23" s="3">
        <f t="shared" si="13"/>
        <v>1.3585575235676162E-2</v>
      </c>
      <c r="AI23" s="3">
        <f t="shared" si="14"/>
        <v>2.3498703943676258E-2</v>
      </c>
      <c r="AJ23" s="3">
        <f>((R23/Q23)-1)</f>
        <v>8.4573233629248179E-2</v>
      </c>
      <c r="AK23" s="3">
        <f>((S23/R23)-1)</f>
        <v>3.9503222824744055E-2</v>
      </c>
      <c r="AL23" s="3">
        <f>((T23/S23)-1)</f>
        <v>8.495350028783033E-2</v>
      </c>
      <c r="AM23" s="1">
        <f t="shared" si="15"/>
        <v>1</v>
      </c>
      <c r="AN23" s="1">
        <f t="shared" si="16"/>
        <v>23</v>
      </c>
      <c r="AO23" s="1">
        <f t="shared" si="17"/>
        <v>31</v>
      </c>
      <c r="AP23" s="1">
        <f t="shared" si="18"/>
        <v>12</v>
      </c>
      <c r="AQ23" s="1">
        <f t="shared" si="19"/>
        <v>18</v>
      </c>
      <c r="AR23" s="1">
        <f t="shared" si="20"/>
        <v>9</v>
      </c>
      <c r="AS23" s="1">
        <f t="shared" si="21"/>
        <v>24</v>
      </c>
      <c r="AT23" s="1">
        <f t="shared" si="22"/>
        <v>22</v>
      </c>
      <c r="AU23" s="1">
        <f t="shared" si="23"/>
        <v>6</v>
      </c>
      <c r="AV23" s="1">
        <f t="shared" si="24"/>
        <v>31</v>
      </c>
      <c r="AW23" s="1">
        <f t="shared" si="25"/>
        <v>2</v>
      </c>
      <c r="AX23" s="1">
        <f t="shared" si="26"/>
        <v>12</v>
      </c>
      <c r="AY23" s="1">
        <f t="shared" si="27"/>
        <v>15</v>
      </c>
      <c r="AZ23" s="1">
        <f t="shared" si="28"/>
        <v>21</v>
      </c>
      <c r="BA23" s="1">
        <f t="shared" si="29"/>
        <v>24</v>
      </c>
      <c r="BB23" s="1">
        <f t="shared" si="30"/>
        <v>20</v>
      </c>
      <c r="BC23" s="1">
        <f t="shared" si="30"/>
        <v>18</v>
      </c>
      <c r="BD23" s="1">
        <f t="shared" si="30"/>
        <v>7</v>
      </c>
    </row>
    <row r="24" spans="1:56" ht="14.1" customHeight="1" x14ac:dyDescent="0.25">
      <c r="A24" s="7" t="s">
        <v>17</v>
      </c>
      <c r="B24" s="2">
        <v>12937.567000000006</v>
      </c>
      <c r="C24" s="2">
        <v>14918.181</v>
      </c>
      <c r="D24" s="2">
        <v>15382.094999999996</v>
      </c>
      <c r="E24" s="2">
        <v>15954.619999999997</v>
      </c>
      <c r="F24" s="2">
        <v>16813.021999999997</v>
      </c>
      <c r="G24" s="2">
        <v>16898.692000000003</v>
      </c>
      <c r="H24" s="2">
        <v>26960.727000000003</v>
      </c>
      <c r="I24" s="2">
        <v>32544.32799999999</v>
      </c>
      <c r="J24" s="2">
        <v>31813.03000000001</v>
      </c>
      <c r="K24" s="2">
        <v>73048.73000000001</v>
      </c>
      <c r="L24" s="2">
        <v>84834.122000000018</v>
      </c>
      <c r="M24" s="2">
        <v>99369.93</v>
      </c>
      <c r="N24" s="2">
        <v>104270.32</v>
      </c>
      <c r="O24" s="2">
        <v>110694.484</v>
      </c>
      <c r="P24" s="2">
        <v>116723.26300000001</v>
      </c>
      <c r="Q24" s="2">
        <v>116557.451</v>
      </c>
      <c r="R24" s="2">
        <v>159112.96300000002</v>
      </c>
      <c r="S24" s="2">
        <v>167375.30099999998</v>
      </c>
      <c r="T24" s="2">
        <v>178500.16500000001</v>
      </c>
      <c r="U24" s="3">
        <f t="shared" si="0"/>
        <v>0.15309014438340629</v>
      </c>
      <c r="V24" s="3">
        <f t="shared" si="1"/>
        <v>3.1097222912096045E-2</v>
      </c>
      <c r="W24" s="3">
        <f t="shared" si="2"/>
        <v>3.7220222602968089E-2</v>
      </c>
      <c r="X24" s="3">
        <f t="shared" si="3"/>
        <v>5.3802722973032235E-2</v>
      </c>
      <c r="Y24" s="3">
        <f t="shared" si="4"/>
        <v>5.0954551775406198E-3</v>
      </c>
      <c r="Z24" s="3">
        <f t="shared" si="5"/>
        <v>0.59543277077302781</v>
      </c>
      <c r="AA24" s="3">
        <f t="shared" si="6"/>
        <v>0.20710127735056938</v>
      </c>
      <c r="AB24" s="3">
        <f t="shared" si="7"/>
        <v>-2.2470828096373019E-2</v>
      </c>
      <c r="AC24" s="3">
        <f t="shared" si="8"/>
        <v>1.2961890143755559</v>
      </c>
      <c r="AD24" s="3">
        <f t="shared" si="9"/>
        <v>0.16133602870303165</v>
      </c>
      <c r="AE24" s="3">
        <f t="shared" si="10"/>
        <v>0.17134388448082216</v>
      </c>
      <c r="AF24" s="3">
        <f t="shared" si="11"/>
        <v>4.9314616604842376E-2</v>
      </c>
      <c r="AG24" s="3">
        <f t="shared" si="12"/>
        <v>6.1610667350018522E-2</v>
      </c>
      <c r="AH24" s="3">
        <f t="shared" si="13"/>
        <v>5.4463228718786061E-2</v>
      </c>
      <c r="AI24" s="3">
        <f t="shared" si="14"/>
        <v>-1.4205565860508917E-3</v>
      </c>
      <c r="AJ24" s="3">
        <f>((R24/Q24)-1)</f>
        <v>0.3651033171615945</v>
      </c>
      <c r="AK24" s="3">
        <f>((S24/R24)-1)</f>
        <v>5.1927497572903381E-2</v>
      </c>
      <c r="AL24" s="3">
        <f>((T24/S24)-1)</f>
        <v>6.6466580992138313E-2</v>
      </c>
      <c r="AM24" s="1">
        <f t="shared" si="15"/>
        <v>6</v>
      </c>
      <c r="AN24" s="1">
        <f t="shared" si="16"/>
        <v>21</v>
      </c>
      <c r="AO24" s="1">
        <f t="shared" si="17"/>
        <v>21</v>
      </c>
      <c r="AP24" s="1">
        <f t="shared" si="18"/>
        <v>14</v>
      </c>
      <c r="AQ24" s="1">
        <f t="shared" si="19"/>
        <v>27</v>
      </c>
      <c r="AR24" s="1">
        <f t="shared" si="20"/>
        <v>2</v>
      </c>
      <c r="AS24" s="1">
        <f t="shared" si="21"/>
        <v>5</v>
      </c>
      <c r="AT24" s="1">
        <f t="shared" si="22"/>
        <v>28</v>
      </c>
      <c r="AU24" s="1">
        <f t="shared" si="23"/>
        <v>1</v>
      </c>
      <c r="AV24" s="1">
        <f t="shared" si="24"/>
        <v>5</v>
      </c>
      <c r="AW24" s="1">
        <f t="shared" si="25"/>
        <v>6</v>
      </c>
      <c r="AX24" s="1">
        <f t="shared" si="26"/>
        <v>23</v>
      </c>
      <c r="AY24" s="1">
        <f t="shared" si="27"/>
        <v>12</v>
      </c>
      <c r="AZ24" s="1">
        <f t="shared" si="28"/>
        <v>8</v>
      </c>
      <c r="BA24" s="1">
        <f t="shared" si="29"/>
        <v>30</v>
      </c>
      <c r="BB24" s="1">
        <f t="shared" si="30"/>
        <v>1</v>
      </c>
      <c r="BC24" s="1">
        <f t="shared" si="30"/>
        <v>13</v>
      </c>
      <c r="BD24" s="1">
        <f t="shared" si="30"/>
        <v>23</v>
      </c>
    </row>
    <row r="25" spans="1:56" ht="14.1" customHeight="1" x14ac:dyDescent="0.25">
      <c r="A25" s="7" t="s">
        <v>18</v>
      </c>
      <c r="B25" s="2">
        <v>73885.979000000007</v>
      </c>
      <c r="C25" s="2">
        <v>77369.736000000004</v>
      </c>
      <c r="D25" s="2">
        <v>79481.670000000013</v>
      </c>
      <c r="E25" s="2">
        <v>81045.106</v>
      </c>
      <c r="F25" s="2">
        <v>83480.722999999998</v>
      </c>
      <c r="G25" s="2">
        <v>84419.380999999994</v>
      </c>
      <c r="H25" s="2">
        <v>101189.65999999997</v>
      </c>
      <c r="I25" s="2">
        <v>106594.71700000003</v>
      </c>
      <c r="J25" s="2">
        <v>116732.84999999995</v>
      </c>
      <c r="K25" s="2">
        <v>126757.72799999994</v>
      </c>
      <c r="L25" s="2">
        <v>137029.38200000007</v>
      </c>
      <c r="M25" s="2">
        <v>145600.86999999976</v>
      </c>
      <c r="N25" s="2">
        <v>163291.59899999999</v>
      </c>
      <c r="O25" s="2">
        <v>175222.80600000001</v>
      </c>
      <c r="P25" s="2">
        <v>186012.63800000001</v>
      </c>
      <c r="Q25" s="2">
        <v>191636.9</v>
      </c>
      <c r="R25" s="2">
        <v>203723.2600000001</v>
      </c>
      <c r="S25" s="2">
        <v>213314.86400000015</v>
      </c>
      <c r="T25" s="2">
        <v>227802.03199999983</v>
      </c>
      <c r="U25" s="3">
        <f t="shared" si="0"/>
        <v>4.715044785425393E-2</v>
      </c>
      <c r="V25" s="3">
        <f t="shared" si="1"/>
        <v>2.7296642190946629E-2</v>
      </c>
      <c r="W25" s="3">
        <f t="shared" si="2"/>
        <v>1.9670396960707937E-2</v>
      </c>
      <c r="X25" s="3">
        <f t="shared" si="3"/>
        <v>3.0052610456206885E-2</v>
      </c>
      <c r="Y25" s="3">
        <f t="shared" si="4"/>
        <v>1.1244008991153409E-2</v>
      </c>
      <c r="Z25" s="3">
        <f t="shared" si="5"/>
        <v>0.19865437061188573</v>
      </c>
      <c r="AA25" s="3">
        <f t="shared" si="6"/>
        <v>5.3415111781184521E-2</v>
      </c>
      <c r="AB25" s="3">
        <f t="shared" si="7"/>
        <v>9.5109150672072262E-2</v>
      </c>
      <c r="AC25" s="3">
        <f t="shared" si="8"/>
        <v>8.5878807893407849E-2</v>
      </c>
      <c r="AD25" s="3">
        <f t="shared" si="9"/>
        <v>8.1033749674024769E-2</v>
      </c>
      <c r="AE25" s="3">
        <f t="shared" si="10"/>
        <v>6.2552190449196354E-2</v>
      </c>
      <c r="AF25" s="3">
        <f t="shared" si="11"/>
        <v>0.12150153361034355</v>
      </c>
      <c r="AG25" s="3">
        <f t="shared" si="12"/>
        <v>7.3066875902170647E-2</v>
      </c>
      <c r="AH25" s="3">
        <f t="shared" si="13"/>
        <v>6.1577783430770916E-2</v>
      </c>
      <c r="AI25" s="3">
        <f t="shared" si="14"/>
        <v>3.0235913325415975E-2</v>
      </c>
      <c r="AJ25" s="3">
        <f>((R25/Q25)-1)</f>
        <v>6.3069064465142599E-2</v>
      </c>
      <c r="AK25" s="3">
        <f>((S25/R25)-1)</f>
        <v>4.7081536001338575E-2</v>
      </c>
      <c r="AL25" s="3">
        <f>((T25/S25)-1)</f>
        <v>6.7914479696078223E-2</v>
      </c>
      <c r="AM25" s="1">
        <f t="shared" si="15"/>
        <v>16</v>
      </c>
      <c r="AN25" s="1">
        <f t="shared" si="16"/>
        <v>22</v>
      </c>
      <c r="AO25" s="1">
        <f t="shared" si="17"/>
        <v>27</v>
      </c>
      <c r="AP25" s="1">
        <f t="shared" si="18"/>
        <v>20</v>
      </c>
      <c r="AQ25" s="1">
        <f t="shared" si="19"/>
        <v>26</v>
      </c>
      <c r="AR25" s="1">
        <f t="shared" si="20"/>
        <v>7</v>
      </c>
      <c r="AS25" s="1">
        <f t="shared" si="21"/>
        <v>15</v>
      </c>
      <c r="AT25" s="1">
        <f t="shared" si="22"/>
        <v>12</v>
      </c>
      <c r="AU25" s="1">
        <f t="shared" si="23"/>
        <v>23</v>
      </c>
      <c r="AV25" s="1">
        <f t="shared" si="24"/>
        <v>13</v>
      </c>
      <c r="AW25" s="1">
        <f t="shared" si="25"/>
        <v>21</v>
      </c>
      <c r="AX25" s="1">
        <f t="shared" si="26"/>
        <v>13</v>
      </c>
      <c r="AY25" s="1">
        <f t="shared" si="27"/>
        <v>10</v>
      </c>
      <c r="AZ25" s="1">
        <f t="shared" si="28"/>
        <v>5</v>
      </c>
      <c r="BA25" s="1">
        <f t="shared" si="29"/>
        <v>17</v>
      </c>
      <c r="BB25" s="1">
        <f t="shared" si="30"/>
        <v>27</v>
      </c>
      <c r="BC25" s="1">
        <f t="shared" si="30"/>
        <v>15</v>
      </c>
      <c r="BD25" s="1">
        <f t="shared" si="30"/>
        <v>20</v>
      </c>
    </row>
    <row r="26" spans="1:56" ht="14.1" customHeight="1" x14ac:dyDescent="0.25">
      <c r="A26" s="7" t="s">
        <v>19</v>
      </c>
      <c r="B26" s="2">
        <v>137863.06000000003</v>
      </c>
      <c r="C26" s="2">
        <v>144710.95300000001</v>
      </c>
      <c r="D26" s="2">
        <v>158976.25100000002</v>
      </c>
      <c r="E26" s="2">
        <v>162105.66199999998</v>
      </c>
      <c r="F26" s="2">
        <v>178127.91999999998</v>
      </c>
      <c r="G26" s="2">
        <v>186724.52400000003</v>
      </c>
      <c r="H26" s="2">
        <v>204798.71999999997</v>
      </c>
      <c r="I26" s="2">
        <v>220890.19699999999</v>
      </c>
      <c r="J26" s="2">
        <v>238695.5100000001</v>
      </c>
      <c r="K26" s="2">
        <v>230738.96000000002</v>
      </c>
      <c r="L26" s="2">
        <v>230969.18000000011</v>
      </c>
      <c r="M26" s="2">
        <v>256028.64000000004</v>
      </c>
      <c r="N26" s="2">
        <v>265515.87099999998</v>
      </c>
      <c r="O26" s="2">
        <v>264716.60499999998</v>
      </c>
      <c r="P26" s="2">
        <v>266588.04200000002</v>
      </c>
      <c r="Q26" s="2">
        <v>276898.56</v>
      </c>
      <c r="R26" s="2">
        <v>311411.3710000001</v>
      </c>
      <c r="S26" s="2">
        <v>333093.78899999976</v>
      </c>
      <c r="T26" s="2">
        <v>375808.75400000002</v>
      </c>
      <c r="U26" s="3">
        <f t="shared" si="0"/>
        <v>4.9671703210417473E-2</v>
      </c>
      <c r="V26" s="3">
        <f t="shared" si="1"/>
        <v>9.85778733694056E-2</v>
      </c>
      <c r="W26" s="3">
        <f t="shared" si="2"/>
        <v>1.9684770400076657E-2</v>
      </c>
      <c r="X26" s="3">
        <f t="shared" si="3"/>
        <v>9.8838361364577132E-2</v>
      </c>
      <c r="Y26" s="3">
        <f t="shared" si="4"/>
        <v>4.8260845352037229E-2</v>
      </c>
      <c r="Z26" s="3">
        <f t="shared" si="5"/>
        <v>9.6796048064901941E-2</v>
      </c>
      <c r="AA26" s="3">
        <f t="shared" si="6"/>
        <v>7.8572156115038316E-2</v>
      </c>
      <c r="AB26" s="3">
        <f t="shared" si="7"/>
        <v>8.0607076465236238E-2</v>
      </c>
      <c r="AC26" s="3">
        <f t="shared" si="8"/>
        <v>-3.333347158478206E-2</v>
      </c>
      <c r="AD26" s="3">
        <f t="shared" si="9"/>
        <v>9.9775087830900056E-4</v>
      </c>
      <c r="AE26" s="3">
        <f t="shared" si="10"/>
        <v>0.10849698648105321</v>
      </c>
      <c r="AF26" s="3">
        <f t="shared" si="11"/>
        <v>3.7055350526409514E-2</v>
      </c>
      <c r="AG26" s="3">
        <f t="shared" si="12"/>
        <v>-3.0102381337497874E-3</v>
      </c>
      <c r="AH26" s="3">
        <f t="shared" si="13"/>
        <v>7.069586737862732E-3</v>
      </c>
      <c r="AI26" s="3">
        <f t="shared" si="14"/>
        <v>3.867584578306027E-2</v>
      </c>
      <c r="AJ26" s="3">
        <f>((R26/Q26)-1)</f>
        <v>0.12464063012823212</v>
      </c>
      <c r="AK26" s="3">
        <f>((S26/R26)-1)</f>
        <v>6.9626288630287858E-2</v>
      </c>
      <c r="AL26" s="3">
        <f>((T26/S26)-1)</f>
        <v>0.12823705037622379</v>
      </c>
      <c r="AM26" s="1">
        <f t="shared" si="15"/>
        <v>15</v>
      </c>
      <c r="AN26" s="1">
        <f t="shared" si="16"/>
        <v>11</v>
      </c>
      <c r="AO26" s="1">
        <f t="shared" si="17"/>
        <v>26</v>
      </c>
      <c r="AP26" s="1">
        <f t="shared" si="18"/>
        <v>5</v>
      </c>
      <c r="AQ26" s="1">
        <f t="shared" si="19"/>
        <v>16</v>
      </c>
      <c r="AR26" s="1">
        <f t="shared" si="20"/>
        <v>15</v>
      </c>
      <c r="AS26" s="1">
        <f t="shared" si="21"/>
        <v>10</v>
      </c>
      <c r="AT26" s="1">
        <f t="shared" si="22"/>
        <v>16</v>
      </c>
      <c r="AU26" s="1">
        <f t="shared" si="23"/>
        <v>29</v>
      </c>
      <c r="AV26" s="1">
        <f t="shared" si="24"/>
        <v>25</v>
      </c>
      <c r="AW26" s="1">
        <f t="shared" si="25"/>
        <v>16</v>
      </c>
      <c r="AX26" s="1">
        <f t="shared" si="26"/>
        <v>25</v>
      </c>
      <c r="AY26" s="1">
        <f t="shared" si="27"/>
        <v>31</v>
      </c>
      <c r="AZ26" s="1">
        <f t="shared" si="28"/>
        <v>25</v>
      </c>
      <c r="BA26" s="1">
        <f t="shared" si="29"/>
        <v>12</v>
      </c>
      <c r="BB26" s="1">
        <f t="shared" si="30"/>
        <v>10</v>
      </c>
      <c r="BC26" s="1">
        <f t="shared" si="30"/>
        <v>8</v>
      </c>
      <c r="BD26" s="1">
        <f t="shared" si="30"/>
        <v>1</v>
      </c>
    </row>
    <row r="27" spans="1:56" ht="14.1" customHeight="1" x14ac:dyDescent="0.25">
      <c r="A27" s="7" t="s">
        <v>20</v>
      </c>
      <c r="B27" s="2">
        <v>31762.898000000001</v>
      </c>
      <c r="C27" s="2">
        <v>32717.785</v>
      </c>
      <c r="D27" s="2">
        <v>32961.298000000003</v>
      </c>
      <c r="E27" s="2">
        <v>37413.175000000003</v>
      </c>
      <c r="F27" s="2">
        <v>36607.426000000007</v>
      </c>
      <c r="G27" s="2">
        <v>41867.237000000016</v>
      </c>
      <c r="H27" s="2">
        <v>49507.252000000008</v>
      </c>
      <c r="I27" s="2">
        <v>54073.915000000008</v>
      </c>
      <c r="J27" s="2">
        <v>59883.170000000006</v>
      </c>
      <c r="K27" s="2">
        <v>75273.72</v>
      </c>
      <c r="L27" s="2">
        <v>74183.659000000014</v>
      </c>
      <c r="M27" s="2">
        <v>77114.210000000021</v>
      </c>
      <c r="N27" s="2">
        <v>87766.108999999997</v>
      </c>
      <c r="O27" s="2">
        <v>97159.475999999995</v>
      </c>
      <c r="P27" s="2">
        <v>98479.328999999998</v>
      </c>
      <c r="Q27" s="2">
        <v>102855.891</v>
      </c>
      <c r="R27" s="2">
        <v>110110.319</v>
      </c>
      <c r="S27" s="2">
        <v>114169.45099999997</v>
      </c>
      <c r="T27" s="2">
        <v>120972.05000000002</v>
      </c>
      <c r="U27" s="3">
        <f t="shared" si="0"/>
        <v>3.0062968435688564E-2</v>
      </c>
      <c r="V27" s="3">
        <f t="shared" si="1"/>
        <v>7.4428326978737136E-3</v>
      </c>
      <c r="W27" s="3">
        <f t="shared" si="2"/>
        <v>0.1350637647825641</v>
      </c>
      <c r="X27" s="3">
        <f t="shared" si="3"/>
        <v>-2.1536504186025263E-2</v>
      </c>
      <c r="Y27" s="3">
        <f t="shared" si="4"/>
        <v>0.14368153062714684</v>
      </c>
      <c r="Z27" s="3">
        <f t="shared" si="5"/>
        <v>0.1824819488326872</v>
      </c>
      <c r="AA27" s="3">
        <f t="shared" si="6"/>
        <v>9.2242304218379978E-2</v>
      </c>
      <c r="AB27" s="3">
        <f t="shared" si="7"/>
        <v>0.10743174412283629</v>
      </c>
      <c r="AC27" s="3">
        <f t="shared" si="8"/>
        <v>0.25700960720683286</v>
      </c>
      <c r="AD27" s="3">
        <f t="shared" si="9"/>
        <v>-1.4481295729771082E-2</v>
      </c>
      <c r="AE27" s="3">
        <f t="shared" si="10"/>
        <v>3.9503996425951593E-2</v>
      </c>
      <c r="AF27" s="3">
        <f t="shared" si="11"/>
        <v>0.13813146759851369</v>
      </c>
      <c r="AG27" s="3">
        <f t="shared" si="12"/>
        <v>0.10702726948963859</v>
      </c>
      <c r="AH27" s="3">
        <f t="shared" si="13"/>
        <v>1.3584398087943539E-2</v>
      </c>
      <c r="AI27" s="3">
        <f t="shared" si="14"/>
        <v>4.4441427906154907E-2</v>
      </c>
      <c r="AJ27" s="3">
        <f>((R27/Q27)-1)</f>
        <v>7.0530019520223641E-2</v>
      </c>
      <c r="AK27" s="3">
        <f>((S27/R27)-1)</f>
        <v>3.6864228864871063E-2</v>
      </c>
      <c r="AL27" s="3">
        <f>((T27/S27)-1)</f>
        <v>5.9583355621111389E-2</v>
      </c>
      <c r="AM27" s="1">
        <f t="shared" si="15"/>
        <v>21</v>
      </c>
      <c r="AN27" s="1">
        <f t="shared" si="16"/>
        <v>26</v>
      </c>
      <c r="AO27" s="1">
        <f t="shared" si="17"/>
        <v>7</v>
      </c>
      <c r="AP27" s="1">
        <f t="shared" si="18"/>
        <v>30</v>
      </c>
      <c r="AQ27" s="1">
        <f t="shared" si="19"/>
        <v>6</v>
      </c>
      <c r="AR27" s="1">
        <f t="shared" si="20"/>
        <v>8</v>
      </c>
      <c r="AS27" s="1">
        <f t="shared" si="21"/>
        <v>7</v>
      </c>
      <c r="AT27" s="1">
        <f t="shared" si="22"/>
        <v>9</v>
      </c>
      <c r="AU27" s="1">
        <f t="shared" si="23"/>
        <v>9</v>
      </c>
      <c r="AV27" s="1">
        <f t="shared" si="24"/>
        <v>30</v>
      </c>
      <c r="AW27" s="1">
        <f t="shared" si="25"/>
        <v>24</v>
      </c>
      <c r="AX27" s="1">
        <f t="shared" si="26"/>
        <v>11</v>
      </c>
      <c r="AY27" s="1">
        <f t="shared" si="27"/>
        <v>4</v>
      </c>
      <c r="AZ27" s="1">
        <f t="shared" si="28"/>
        <v>22</v>
      </c>
      <c r="BA27" s="1">
        <f t="shared" si="29"/>
        <v>11</v>
      </c>
      <c r="BB27" s="1">
        <f t="shared" si="30"/>
        <v>23</v>
      </c>
      <c r="BC27" s="1">
        <f t="shared" si="30"/>
        <v>21</v>
      </c>
      <c r="BD27" s="1">
        <f t="shared" si="30"/>
        <v>27</v>
      </c>
    </row>
    <row r="28" spans="1:56" ht="14.1" customHeight="1" x14ac:dyDescent="0.25">
      <c r="A28" s="7" t="s">
        <v>21</v>
      </c>
      <c r="B28" s="2">
        <v>4880.817</v>
      </c>
      <c r="C28" s="2">
        <v>5897.2500000000009</v>
      </c>
      <c r="D28" s="2">
        <v>12278.755999999999</v>
      </c>
      <c r="E28" s="2">
        <v>11599.191000000001</v>
      </c>
      <c r="F28" s="2">
        <v>9964.9809999999998</v>
      </c>
      <c r="G28" s="2">
        <v>10927.463</v>
      </c>
      <c r="H28" s="2">
        <v>12445.853000000001</v>
      </c>
      <c r="I28" s="2">
        <v>18573.004000000001</v>
      </c>
      <c r="J28" s="2">
        <v>21070.23</v>
      </c>
      <c r="K28" s="2">
        <v>28004.28</v>
      </c>
      <c r="L28" s="2">
        <v>35598.101999999999</v>
      </c>
      <c r="M28" s="2">
        <v>35745.87999999999</v>
      </c>
      <c r="N28" s="2">
        <v>38406.410000000003</v>
      </c>
      <c r="O28" s="2">
        <v>40785.294000000002</v>
      </c>
      <c r="P28" s="2">
        <v>40810.627999999997</v>
      </c>
      <c r="Q28" s="2">
        <v>44611.74</v>
      </c>
      <c r="R28" s="2">
        <v>44943.542000000001</v>
      </c>
      <c r="S28" s="2">
        <v>45673.641999999993</v>
      </c>
      <c r="T28" s="2">
        <v>47931.176000000007</v>
      </c>
      <c r="U28" s="3">
        <f t="shared" si="0"/>
        <v>0.20825058591625156</v>
      </c>
      <c r="V28" s="3">
        <f t="shared" si="1"/>
        <v>1.0821155623383776</v>
      </c>
      <c r="W28" s="3">
        <f t="shared" si="2"/>
        <v>-5.5344775969161542E-2</v>
      </c>
      <c r="X28" s="3">
        <f t="shared" si="3"/>
        <v>-0.14088999827660398</v>
      </c>
      <c r="Y28" s="3">
        <f t="shared" si="4"/>
        <v>9.6586436040369872E-2</v>
      </c>
      <c r="Z28" s="3">
        <f t="shared" si="5"/>
        <v>0.13895174021637047</v>
      </c>
      <c r="AA28" s="3">
        <f t="shared" si="6"/>
        <v>0.49230462548448872</v>
      </c>
      <c r="AB28" s="3">
        <f t="shared" si="7"/>
        <v>0.13445460949666499</v>
      </c>
      <c r="AC28" s="3">
        <f t="shared" si="8"/>
        <v>0.3290922785370638</v>
      </c>
      <c r="AD28" s="3">
        <f t="shared" si="9"/>
        <v>0.27116647883823464</v>
      </c>
      <c r="AE28" s="3">
        <f t="shared" si="10"/>
        <v>4.1512887400567688E-3</v>
      </c>
      <c r="AF28" s="3">
        <f t="shared" si="11"/>
        <v>7.4428997131977592E-2</v>
      </c>
      <c r="AG28" s="3">
        <f t="shared" si="12"/>
        <v>6.193976474239582E-2</v>
      </c>
      <c r="AH28" s="3">
        <f t="shared" si="13"/>
        <v>6.2115526248240904E-4</v>
      </c>
      <c r="AI28" s="3">
        <f t="shared" si="14"/>
        <v>9.3140247682540034E-2</v>
      </c>
      <c r="AJ28" s="3">
        <f>((R28/Q28)-1)</f>
        <v>7.4375489501194991E-3</v>
      </c>
      <c r="AK28" s="3">
        <f>((S28/R28)-1)</f>
        <v>1.6244825563592524E-2</v>
      </c>
      <c r="AL28" s="3">
        <f>((T28/S28)-1)</f>
        <v>4.9427501314653455E-2</v>
      </c>
      <c r="AM28" s="1">
        <f t="shared" si="15"/>
        <v>2</v>
      </c>
      <c r="AN28" s="1">
        <f t="shared" si="16"/>
        <v>1</v>
      </c>
      <c r="AO28" s="1">
        <f t="shared" si="17"/>
        <v>29</v>
      </c>
      <c r="AP28" s="1">
        <f t="shared" si="18"/>
        <v>32</v>
      </c>
      <c r="AQ28" s="1">
        <f t="shared" si="19"/>
        <v>10</v>
      </c>
      <c r="AR28" s="1">
        <f t="shared" si="20"/>
        <v>11</v>
      </c>
      <c r="AS28" s="1">
        <f t="shared" si="21"/>
        <v>2</v>
      </c>
      <c r="AT28" s="1">
        <f t="shared" si="22"/>
        <v>8</v>
      </c>
      <c r="AU28" s="1">
        <f t="shared" si="23"/>
        <v>7</v>
      </c>
      <c r="AV28" s="1">
        <f t="shared" si="24"/>
        <v>1</v>
      </c>
      <c r="AW28" s="1">
        <f t="shared" si="25"/>
        <v>30</v>
      </c>
      <c r="AX28" s="1">
        <f t="shared" si="26"/>
        <v>19</v>
      </c>
      <c r="AY28" s="1">
        <f t="shared" si="27"/>
        <v>11</v>
      </c>
      <c r="AZ28" s="1">
        <f t="shared" si="28"/>
        <v>27</v>
      </c>
      <c r="BA28" s="1">
        <f t="shared" si="29"/>
        <v>2</v>
      </c>
      <c r="BB28" s="1">
        <f t="shared" si="30"/>
        <v>32</v>
      </c>
      <c r="BC28" s="1">
        <f t="shared" si="30"/>
        <v>31</v>
      </c>
      <c r="BD28" s="1">
        <f t="shared" si="30"/>
        <v>30</v>
      </c>
    </row>
    <row r="29" spans="1:56" ht="14.1" customHeight="1" x14ac:dyDescent="0.25">
      <c r="A29" s="7" t="s">
        <v>22</v>
      </c>
      <c r="B29" s="2">
        <v>86435.251999999993</v>
      </c>
      <c r="C29" s="2">
        <v>67423.496000000014</v>
      </c>
      <c r="D29" s="2">
        <v>67638.629000000001</v>
      </c>
      <c r="E29" s="2">
        <v>69670.101999999999</v>
      </c>
      <c r="F29" s="2">
        <v>71001.238999999987</v>
      </c>
      <c r="G29" s="2">
        <v>78274.452999999994</v>
      </c>
      <c r="H29" s="2">
        <v>67856.676000000007</v>
      </c>
      <c r="I29" s="2">
        <v>73556.982000000018</v>
      </c>
      <c r="J29" s="2">
        <v>86417.52</v>
      </c>
      <c r="K29" s="2">
        <v>110861.97</v>
      </c>
      <c r="L29" s="2">
        <v>128003.84600000001</v>
      </c>
      <c r="M29" s="2">
        <v>155801.13999999998</v>
      </c>
      <c r="N29" s="2">
        <v>178591.81</v>
      </c>
      <c r="O29" s="2">
        <v>206078.65900000001</v>
      </c>
      <c r="P29" s="2">
        <v>223209.24600000001</v>
      </c>
      <c r="Q29" s="2">
        <v>231502.88200000001</v>
      </c>
      <c r="R29" s="2">
        <v>247225.633</v>
      </c>
      <c r="S29" s="2">
        <v>252836.83700000003</v>
      </c>
      <c r="T29" s="2">
        <v>267542.35000000003</v>
      </c>
      <c r="U29" s="3">
        <f t="shared" si="0"/>
        <v>-0.21995372906415522</v>
      </c>
      <c r="V29" s="3">
        <f t="shared" si="1"/>
        <v>3.1907719528514455E-3</v>
      </c>
      <c r="W29" s="3">
        <f t="shared" si="2"/>
        <v>3.0034213141724164E-2</v>
      </c>
      <c r="X29" s="3">
        <f t="shared" si="3"/>
        <v>1.9106287514836451E-2</v>
      </c>
      <c r="Y29" s="3">
        <f t="shared" si="4"/>
        <v>0.10243784619026175</v>
      </c>
      <c r="Z29" s="3">
        <f t="shared" si="5"/>
        <v>-0.13309293902060215</v>
      </c>
      <c r="AA29" s="3">
        <f t="shared" si="6"/>
        <v>8.4005087428685954E-2</v>
      </c>
      <c r="AB29" s="3">
        <f t="shared" si="7"/>
        <v>0.17483776047255417</v>
      </c>
      <c r="AC29" s="3">
        <f t="shared" si="8"/>
        <v>0.28286451636195986</v>
      </c>
      <c r="AD29" s="3">
        <f t="shared" si="9"/>
        <v>0.15462359184127794</v>
      </c>
      <c r="AE29" s="3">
        <f t="shared" si="10"/>
        <v>0.21715983440060049</v>
      </c>
      <c r="AF29" s="3">
        <f t="shared" si="11"/>
        <v>0.14628050860218367</v>
      </c>
      <c r="AG29" s="3">
        <f t="shared" si="12"/>
        <v>0.15390878786658813</v>
      </c>
      <c r="AH29" s="3">
        <f t="shared" si="13"/>
        <v>8.3126448333497693E-2</v>
      </c>
      <c r="AI29" s="3">
        <f t="shared" si="14"/>
        <v>3.7156328192605503E-2</v>
      </c>
      <c r="AJ29" s="3">
        <f>((R29/Q29)-1)</f>
        <v>6.7916005468994456E-2</v>
      </c>
      <c r="AK29" s="3">
        <f>((S29/R29)-1)</f>
        <v>2.2696691811079361E-2</v>
      </c>
      <c r="AL29" s="3">
        <f>((T29/S29)-1)</f>
        <v>5.8162066787760036E-2</v>
      </c>
      <c r="AM29" s="1">
        <f t="shared" si="15"/>
        <v>32</v>
      </c>
      <c r="AN29" s="1">
        <f t="shared" si="16"/>
        <v>27</v>
      </c>
      <c r="AO29" s="1">
        <f t="shared" si="17"/>
        <v>22</v>
      </c>
      <c r="AP29" s="1">
        <f t="shared" si="18"/>
        <v>22</v>
      </c>
      <c r="AQ29" s="1">
        <f t="shared" si="19"/>
        <v>7</v>
      </c>
      <c r="AR29" s="1">
        <f t="shared" si="20"/>
        <v>31</v>
      </c>
      <c r="AS29" s="1">
        <f t="shared" si="21"/>
        <v>9</v>
      </c>
      <c r="AT29" s="1">
        <f t="shared" si="22"/>
        <v>5</v>
      </c>
      <c r="AU29" s="1">
        <f t="shared" si="23"/>
        <v>8</v>
      </c>
      <c r="AV29" s="1">
        <f t="shared" si="24"/>
        <v>6</v>
      </c>
      <c r="AW29" s="1">
        <f t="shared" si="25"/>
        <v>3</v>
      </c>
      <c r="AX29" s="1">
        <f t="shared" si="26"/>
        <v>9</v>
      </c>
      <c r="AY29" s="1">
        <f t="shared" si="27"/>
        <v>3</v>
      </c>
      <c r="AZ29" s="1">
        <f t="shared" si="28"/>
        <v>2</v>
      </c>
      <c r="BA29" s="1">
        <f t="shared" si="29"/>
        <v>15</v>
      </c>
      <c r="BB29" s="1">
        <f t="shared" si="30"/>
        <v>24</v>
      </c>
      <c r="BC29" s="1">
        <f t="shared" si="30"/>
        <v>29</v>
      </c>
      <c r="BD29" s="1">
        <f t="shared" si="30"/>
        <v>28</v>
      </c>
    </row>
    <row r="30" spans="1:56" ht="14.1" customHeight="1" x14ac:dyDescent="0.25">
      <c r="A30" s="10" t="s">
        <v>23</v>
      </c>
      <c r="B30" s="11">
        <v>70570.895000000004</v>
      </c>
      <c r="C30" s="11">
        <v>73679.15400000001</v>
      </c>
      <c r="D30" s="11">
        <v>78982.555000000008</v>
      </c>
      <c r="E30" s="11">
        <v>82825.31700000001</v>
      </c>
      <c r="F30" s="11">
        <v>91151.198000000004</v>
      </c>
      <c r="G30" s="11">
        <v>93849.672999999995</v>
      </c>
      <c r="H30" s="11">
        <v>101865.16200000001</v>
      </c>
      <c r="I30" s="11">
        <v>79687.444000000003</v>
      </c>
      <c r="J30" s="11">
        <v>72782.05</v>
      </c>
      <c r="K30" s="11">
        <v>68355</v>
      </c>
      <c r="L30" s="11">
        <v>71133.039999999994</v>
      </c>
      <c r="M30" s="11">
        <v>70192.86</v>
      </c>
      <c r="N30" s="11">
        <v>82518.149000000005</v>
      </c>
      <c r="O30" s="11">
        <v>84073.290999999997</v>
      </c>
      <c r="P30" s="11">
        <v>80418.528000000006</v>
      </c>
      <c r="Q30" s="11">
        <v>83528.410999999993</v>
      </c>
      <c r="R30" s="11">
        <v>92582.103999999992</v>
      </c>
      <c r="S30" s="11">
        <v>94826.600999999995</v>
      </c>
      <c r="T30" s="11">
        <v>102108.05900000001</v>
      </c>
      <c r="U30" s="12">
        <f t="shared" si="0"/>
        <v>4.4044488878878463E-2</v>
      </c>
      <c r="V30" s="12">
        <f t="shared" si="1"/>
        <v>7.1979667410404735E-2</v>
      </c>
      <c r="W30" s="12">
        <f t="shared" si="2"/>
        <v>4.8653300719380344E-2</v>
      </c>
      <c r="X30" s="12">
        <f t="shared" si="3"/>
        <v>0.10052338224072233</v>
      </c>
      <c r="Y30" s="12">
        <f t="shared" si="4"/>
        <v>2.9604383257804123E-2</v>
      </c>
      <c r="Z30" s="12">
        <f t="shared" si="5"/>
        <v>8.5407745640200705E-2</v>
      </c>
      <c r="AA30" s="12">
        <f t="shared" si="6"/>
        <v>-0.2177164161384243</v>
      </c>
      <c r="AB30" s="12">
        <f t="shared" si="7"/>
        <v>-8.6655985602951402E-2</v>
      </c>
      <c r="AC30" s="12">
        <f t="shared" si="8"/>
        <v>-6.0826124023711903E-2</v>
      </c>
      <c r="AD30" s="12">
        <f t="shared" si="9"/>
        <v>4.0641357618315999E-2</v>
      </c>
      <c r="AE30" s="12">
        <f t="shared" si="10"/>
        <v>-1.3217205394286391E-2</v>
      </c>
      <c r="AF30" s="12">
        <f t="shared" si="11"/>
        <v>0.17559177671347204</v>
      </c>
      <c r="AG30" s="12">
        <f t="shared" si="12"/>
        <v>1.8846060155808697E-2</v>
      </c>
      <c r="AH30" s="12">
        <f t="shared" si="13"/>
        <v>-4.3471154233750586E-2</v>
      </c>
      <c r="AI30" s="12">
        <f t="shared" si="14"/>
        <v>3.8671225118668939E-2</v>
      </c>
      <c r="AJ30" s="12">
        <f>((R30/Q30)-1)</f>
        <v>0.10839058102039067</v>
      </c>
      <c r="AK30" s="12">
        <f>((S30/R30)-1)</f>
        <v>2.4243313805009326E-2</v>
      </c>
      <c r="AL30" s="12">
        <f>((T30/S30)-1)</f>
        <v>7.6787082139536E-2</v>
      </c>
      <c r="AM30" s="13">
        <f t="shared" si="15"/>
        <v>17</v>
      </c>
      <c r="AN30" s="13">
        <f t="shared" si="16"/>
        <v>14</v>
      </c>
      <c r="AO30" s="13">
        <f t="shared" si="17"/>
        <v>17</v>
      </c>
      <c r="AP30" s="13">
        <f t="shared" si="18"/>
        <v>4</v>
      </c>
      <c r="AQ30" s="13">
        <f t="shared" si="19"/>
        <v>23</v>
      </c>
      <c r="AR30" s="13">
        <f t="shared" si="20"/>
        <v>17</v>
      </c>
      <c r="AS30" s="13">
        <f t="shared" si="21"/>
        <v>32</v>
      </c>
      <c r="AT30" s="13">
        <f t="shared" si="22"/>
        <v>30</v>
      </c>
      <c r="AU30" s="13">
        <f t="shared" si="23"/>
        <v>30</v>
      </c>
      <c r="AV30" s="13">
        <f t="shared" si="24"/>
        <v>18</v>
      </c>
      <c r="AW30" s="13">
        <f t="shared" si="25"/>
        <v>31</v>
      </c>
      <c r="AX30" s="13">
        <f t="shared" si="26"/>
        <v>5</v>
      </c>
      <c r="AY30" s="13">
        <f t="shared" si="27"/>
        <v>26</v>
      </c>
      <c r="AZ30" s="13">
        <f t="shared" si="28"/>
        <v>31</v>
      </c>
      <c r="BA30" s="13">
        <f t="shared" si="29"/>
        <v>13</v>
      </c>
      <c r="BB30" s="13">
        <f t="shared" si="30"/>
        <v>16</v>
      </c>
      <c r="BC30" s="13">
        <f t="shared" si="30"/>
        <v>28</v>
      </c>
      <c r="BD30" s="13">
        <f t="shared" si="30"/>
        <v>13</v>
      </c>
    </row>
    <row r="31" spans="1:56" ht="14.1" customHeight="1" x14ac:dyDescent="0.25">
      <c r="A31" s="7" t="s">
        <v>24</v>
      </c>
      <c r="B31" s="2">
        <v>25079.706000000002</v>
      </c>
      <c r="C31" s="2">
        <v>21550.119000000006</v>
      </c>
      <c r="D31" s="2">
        <v>24887.424999999988</v>
      </c>
      <c r="E31" s="2">
        <v>23128.040999999997</v>
      </c>
      <c r="F31" s="2">
        <v>25319.740999999998</v>
      </c>
      <c r="G31" s="2">
        <v>34205.092999999986</v>
      </c>
      <c r="H31" s="2">
        <v>33456.966000000015</v>
      </c>
      <c r="I31" s="2">
        <v>32710.115999999998</v>
      </c>
      <c r="J31" s="2">
        <v>29144.809999999998</v>
      </c>
      <c r="K31" s="2">
        <v>28561.899999999994</v>
      </c>
      <c r="L31" s="2">
        <v>29551.445</v>
      </c>
      <c r="M31" s="2">
        <v>30225.020000000008</v>
      </c>
      <c r="N31" s="2">
        <v>36765.85</v>
      </c>
      <c r="O31" s="2">
        <v>37410.502999999997</v>
      </c>
      <c r="P31" s="2">
        <v>39571.125999999997</v>
      </c>
      <c r="Q31" s="2">
        <v>41494.46</v>
      </c>
      <c r="R31" s="2">
        <v>43286.077999999994</v>
      </c>
      <c r="S31" s="2">
        <v>43912.308000000005</v>
      </c>
      <c r="T31" s="2">
        <v>46683.018000000004</v>
      </c>
      <c r="U31" s="3">
        <f t="shared" ref="U31:AG31" si="31">((C31/B31)-1)</f>
        <v>-0.14073478373311055</v>
      </c>
      <c r="V31" s="3">
        <f t="shared" si="31"/>
        <v>0.1548625323136259</v>
      </c>
      <c r="W31" s="3">
        <f t="shared" si="31"/>
        <v>-7.0693693702743143E-2</v>
      </c>
      <c r="X31" s="3">
        <f t="shared" si="31"/>
        <v>9.4763754526377753E-2</v>
      </c>
      <c r="Y31" s="3">
        <f t="shared" si="31"/>
        <v>0.35092586452602292</v>
      </c>
      <c r="Z31" s="3">
        <f t="shared" si="31"/>
        <v>-2.1871801371800781E-2</v>
      </c>
      <c r="AA31" s="3">
        <f t="shared" si="31"/>
        <v>-2.2322705531637732E-2</v>
      </c>
      <c r="AB31" s="3">
        <f t="shared" si="31"/>
        <v>-0.1089970454400101</v>
      </c>
      <c r="AC31" s="3">
        <f t="shared" si="31"/>
        <v>-2.0000473497682858E-2</v>
      </c>
      <c r="AD31" s="3">
        <f t="shared" si="31"/>
        <v>3.464562931737758E-2</v>
      </c>
      <c r="AE31" s="3">
        <f t="shared" si="31"/>
        <v>2.279330164734783E-2</v>
      </c>
      <c r="AF31" s="3">
        <f t="shared" si="31"/>
        <v>0.21640448873152085</v>
      </c>
      <c r="AG31" s="3">
        <f t="shared" si="31"/>
        <v>1.7534015941423897E-2</v>
      </c>
      <c r="AH31" s="3">
        <f t="shared" si="13"/>
        <v>5.7754449332049873E-2</v>
      </c>
      <c r="AI31" s="3">
        <f t="shared" si="14"/>
        <v>4.8604479943279877E-2</v>
      </c>
      <c r="AJ31" s="3">
        <f>((R31/Q31)-1)</f>
        <v>4.3177281979329241E-2</v>
      </c>
      <c r="AK31" s="3">
        <f>((S31/R31)-1)</f>
        <v>1.4467238172975794E-2</v>
      </c>
      <c r="AL31" s="3">
        <f>((T31/S31)-1)</f>
        <v>6.3096433009169006E-2</v>
      </c>
      <c r="AM31" s="1">
        <f t="shared" si="15"/>
        <v>31</v>
      </c>
      <c r="AN31" s="1">
        <f t="shared" si="16"/>
        <v>6</v>
      </c>
      <c r="AO31" s="1">
        <f t="shared" si="17"/>
        <v>30</v>
      </c>
      <c r="AP31" s="1">
        <f t="shared" si="18"/>
        <v>7</v>
      </c>
      <c r="AQ31" s="1">
        <f t="shared" si="19"/>
        <v>1</v>
      </c>
      <c r="AR31" s="1">
        <f t="shared" si="20"/>
        <v>27</v>
      </c>
      <c r="AS31" s="1">
        <f t="shared" si="21"/>
        <v>22</v>
      </c>
      <c r="AT31" s="1">
        <f t="shared" si="22"/>
        <v>31</v>
      </c>
      <c r="AU31" s="1">
        <f t="shared" si="23"/>
        <v>28</v>
      </c>
      <c r="AV31" s="1">
        <f t="shared" si="24"/>
        <v>21</v>
      </c>
      <c r="AW31" s="1">
        <f t="shared" si="25"/>
        <v>27</v>
      </c>
      <c r="AX31" s="1">
        <f t="shared" si="26"/>
        <v>2</v>
      </c>
      <c r="AY31" s="1">
        <f t="shared" si="27"/>
        <v>27</v>
      </c>
      <c r="AZ31" s="1">
        <f t="shared" si="28"/>
        <v>6</v>
      </c>
      <c r="BA31" s="1">
        <f t="shared" si="29"/>
        <v>9</v>
      </c>
      <c r="BB31" s="1">
        <f t="shared" si="30"/>
        <v>29</v>
      </c>
      <c r="BC31" s="1">
        <f t="shared" si="30"/>
        <v>32</v>
      </c>
      <c r="BD31" s="1">
        <f t="shared" si="30"/>
        <v>26</v>
      </c>
    </row>
    <row r="32" spans="1:56" ht="14.1" customHeight="1" x14ac:dyDescent="0.25">
      <c r="A32" s="7" t="s">
        <v>25</v>
      </c>
      <c r="B32" s="2">
        <v>9785.7369999999992</v>
      </c>
      <c r="C32" s="2">
        <v>10340.525</v>
      </c>
      <c r="D32" s="2">
        <v>11597.003999999999</v>
      </c>
      <c r="E32" s="2">
        <v>11525.429</v>
      </c>
      <c r="F32" s="2">
        <v>11885.837</v>
      </c>
      <c r="G32" s="2">
        <v>12190.407999999999</v>
      </c>
      <c r="H32" s="2">
        <v>14825.233999999997</v>
      </c>
      <c r="I32" s="2">
        <v>15155.186000000002</v>
      </c>
      <c r="J32" s="2">
        <v>15891.730000000005</v>
      </c>
      <c r="K32" s="2">
        <v>18989.579999999998</v>
      </c>
      <c r="L32" s="2">
        <v>21484.225999999999</v>
      </c>
      <c r="M32" s="2">
        <v>21709.629999999997</v>
      </c>
      <c r="N32" s="2">
        <v>24098.87</v>
      </c>
      <c r="O32" s="2">
        <v>25156.201000000001</v>
      </c>
      <c r="P32" s="2">
        <v>26737.393</v>
      </c>
      <c r="Q32" s="2">
        <v>27493.89</v>
      </c>
      <c r="R32" s="2">
        <v>29234.649999999998</v>
      </c>
      <c r="S32" s="2">
        <v>31052.375</v>
      </c>
      <c r="T32" s="2">
        <v>33495.897000000004</v>
      </c>
      <c r="U32" s="3">
        <f t="shared" ref="U32:Z38" si="32">((C32/B32)-1)</f>
        <v>5.6693532638369515E-2</v>
      </c>
      <c r="V32" s="3">
        <f t="shared" si="32"/>
        <v>0.12151017477352455</v>
      </c>
      <c r="W32" s="3">
        <f t="shared" si="32"/>
        <v>-6.1718526612561941E-3</v>
      </c>
      <c r="X32" s="3">
        <f t="shared" si="32"/>
        <v>3.1270679815909697E-2</v>
      </c>
      <c r="Y32" s="3">
        <f t="shared" si="32"/>
        <v>2.5624699379606097E-2</v>
      </c>
      <c r="Z32" s="3">
        <f t="shared" si="32"/>
        <v>0.21613927934159372</v>
      </c>
      <c r="AA32" s="3">
        <f t="shared" ref="AA32:AG38" si="33">((I32/H32)-1)</f>
        <v>2.2256107390952851E-2</v>
      </c>
      <c r="AB32" s="3">
        <f t="shared" si="33"/>
        <v>4.8600129355060639E-2</v>
      </c>
      <c r="AC32" s="3">
        <f t="shared" si="33"/>
        <v>0.19493472390985711</v>
      </c>
      <c r="AD32" s="3">
        <f t="shared" si="33"/>
        <v>0.13136920353162118</v>
      </c>
      <c r="AE32" s="3">
        <f t="shared" si="33"/>
        <v>1.0491604398501497E-2</v>
      </c>
      <c r="AF32" s="3">
        <f t="shared" si="33"/>
        <v>0.11005438600289374</v>
      </c>
      <c r="AG32" s="3">
        <f t="shared" si="33"/>
        <v>4.3874712797737025E-2</v>
      </c>
      <c r="AH32" s="3">
        <f t="shared" si="13"/>
        <v>6.2854959697610902E-2</v>
      </c>
      <c r="AI32" s="3">
        <f t="shared" si="14"/>
        <v>2.8293596163246004E-2</v>
      </c>
      <c r="AJ32" s="3">
        <f>((R32/Q32)-1)</f>
        <v>6.331443095174949E-2</v>
      </c>
      <c r="AK32" s="3">
        <f>((S32/R32)-1)</f>
        <v>6.217707412265927E-2</v>
      </c>
      <c r="AL32" s="3">
        <f>((T32/S32)-1)</f>
        <v>7.8690341721044055E-2</v>
      </c>
      <c r="AM32" s="1">
        <f t="shared" si="15"/>
        <v>12</v>
      </c>
      <c r="AN32" s="1">
        <f t="shared" si="16"/>
        <v>10</v>
      </c>
      <c r="AO32" s="1">
        <f t="shared" si="17"/>
        <v>28</v>
      </c>
      <c r="AP32" s="1">
        <f t="shared" si="18"/>
        <v>19</v>
      </c>
      <c r="AQ32" s="1">
        <f t="shared" si="19"/>
        <v>25</v>
      </c>
      <c r="AR32" s="1">
        <f t="shared" si="20"/>
        <v>6</v>
      </c>
      <c r="AS32" s="1">
        <f t="shared" si="21"/>
        <v>20</v>
      </c>
      <c r="AT32" s="1">
        <f t="shared" si="22"/>
        <v>21</v>
      </c>
      <c r="AU32" s="1">
        <f t="shared" si="23"/>
        <v>15</v>
      </c>
      <c r="AV32" s="1">
        <f t="shared" si="24"/>
        <v>7</v>
      </c>
      <c r="AW32" s="1">
        <f t="shared" si="25"/>
        <v>28</v>
      </c>
      <c r="AX32" s="1">
        <f t="shared" si="26"/>
        <v>15</v>
      </c>
      <c r="AY32" s="1">
        <f t="shared" si="27"/>
        <v>18</v>
      </c>
      <c r="AZ32" s="1">
        <f t="shared" si="28"/>
        <v>4</v>
      </c>
      <c r="BA32" s="1">
        <f t="shared" si="29"/>
        <v>19</v>
      </c>
      <c r="BB32" s="1">
        <f t="shared" si="30"/>
        <v>26</v>
      </c>
      <c r="BC32" s="1">
        <f t="shared" si="30"/>
        <v>10</v>
      </c>
      <c r="BD32" s="1">
        <f t="shared" si="30"/>
        <v>11</v>
      </c>
    </row>
    <row r="33" spans="1:56" ht="14.1" customHeight="1" x14ac:dyDescent="0.25">
      <c r="A33" s="7" t="s">
        <v>26</v>
      </c>
      <c r="B33" s="2">
        <v>69807.588000000003</v>
      </c>
      <c r="C33" s="2">
        <v>72731.143000000011</v>
      </c>
      <c r="D33" s="2">
        <v>88452.581000000006</v>
      </c>
      <c r="E33" s="2">
        <v>91044.004000000001</v>
      </c>
      <c r="F33" s="2">
        <v>91505.013999999966</v>
      </c>
      <c r="G33" s="2">
        <v>88549.510000000038</v>
      </c>
      <c r="H33" s="2">
        <v>87901.633000000031</v>
      </c>
      <c r="I33" s="2">
        <v>86985.062999999995</v>
      </c>
      <c r="J33" s="2">
        <v>89450.180000000008</v>
      </c>
      <c r="K33" s="2">
        <v>94124.2</v>
      </c>
      <c r="L33" s="2">
        <v>94185.298999999999</v>
      </c>
      <c r="M33" s="2">
        <v>91240.65</v>
      </c>
      <c r="N33" s="2">
        <v>99619.6</v>
      </c>
      <c r="O33" s="2">
        <v>99393.101999999999</v>
      </c>
      <c r="P33" s="2">
        <v>108640.78599999999</v>
      </c>
      <c r="Q33" s="2">
        <v>108986.541</v>
      </c>
      <c r="R33" s="2">
        <v>113464.94500000001</v>
      </c>
      <c r="S33" s="2">
        <v>117546.51599999999</v>
      </c>
      <c r="T33" s="2">
        <v>126889.83200000001</v>
      </c>
      <c r="U33" s="3">
        <f t="shared" si="32"/>
        <v>4.1880189299765114E-2</v>
      </c>
      <c r="V33" s="3">
        <f t="shared" si="32"/>
        <v>0.21615826936749771</v>
      </c>
      <c r="W33" s="3">
        <f t="shared" si="32"/>
        <v>2.9297313551539972E-2</v>
      </c>
      <c r="X33" s="3">
        <f t="shared" si="32"/>
        <v>5.0635954016253759E-3</v>
      </c>
      <c r="Y33" s="3">
        <f t="shared" si="32"/>
        <v>-3.229882025918196E-2</v>
      </c>
      <c r="Z33" s="3">
        <f t="shared" si="32"/>
        <v>-7.3165509329188305E-3</v>
      </c>
      <c r="AA33" s="3">
        <f t="shared" si="33"/>
        <v>-1.0427223803680996E-2</v>
      </c>
      <c r="AB33" s="3">
        <f t="shared" si="33"/>
        <v>2.8339543767416764E-2</v>
      </c>
      <c r="AC33" s="3">
        <f t="shared" si="33"/>
        <v>5.2252773555067078E-2</v>
      </c>
      <c r="AD33" s="3">
        <f t="shared" si="33"/>
        <v>6.4913167920677139E-4</v>
      </c>
      <c r="AE33" s="3">
        <f t="shared" si="33"/>
        <v>-3.1264422699342931E-2</v>
      </c>
      <c r="AF33" s="3">
        <f t="shared" si="33"/>
        <v>9.1833519379794115E-2</v>
      </c>
      <c r="AG33" s="3">
        <f t="shared" si="33"/>
        <v>-2.2736288842758468E-3</v>
      </c>
      <c r="AH33" s="3">
        <f t="shared" si="13"/>
        <v>9.3041507045428462E-2</v>
      </c>
      <c r="AI33" s="3">
        <f t="shared" si="14"/>
        <v>3.1825524531827742E-3</v>
      </c>
      <c r="AJ33" s="3">
        <f>((R33/Q33)-1)</f>
        <v>4.1091349068505645E-2</v>
      </c>
      <c r="AK33" s="3">
        <f>((S33/R33)-1)</f>
        <v>3.5972088119374579E-2</v>
      </c>
      <c r="AL33" s="3">
        <f>((T33/S33)-1)</f>
        <v>7.948611594749444E-2</v>
      </c>
      <c r="AM33" s="1">
        <f t="shared" si="15"/>
        <v>18</v>
      </c>
      <c r="AN33" s="1">
        <f t="shared" si="16"/>
        <v>3</v>
      </c>
      <c r="AO33" s="1">
        <f t="shared" si="17"/>
        <v>23</v>
      </c>
      <c r="AP33" s="1">
        <f t="shared" si="18"/>
        <v>26</v>
      </c>
      <c r="AQ33" s="1">
        <f t="shared" si="19"/>
        <v>30</v>
      </c>
      <c r="AR33" s="1">
        <f t="shared" si="20"/>
        <v>26</v>
      </c>
      <c r="AS33" s="1">
        <f t="shared" si="21"/>
        <v>21</v>
      </c>
      <c r="AT33" s="1">
        <f t="shared" si="22"/>
        <v>25</v>
      </c>
      <c r="AU33" s="1">
        <f t="shared" si="23"/>
        <v>26</v>
      </c>
      <c r="AV33" s="1">
        <f t="shared" si="24"/>
        <v>26</v>
      </c>
      <c r="AW33" s="1">
        <f t="shared" si="25"/>
        <v>32</v>
      </c>
      <c r="AX33" s="1">
        <f t="shared" si="26"/>
        <v>17</v>
      </c>
      <c r="AY33" s="1">
        <f t="shared" si="27"/>
        <v>30</v>
      </c>
      <c r="AZ33" s="1">
        <f t="shared" si="28"/>
        <v>1</v>
      </c>
      <c r="BA33" s="1">
        <f t="shared" si="29"/>
        <v>29</v>
      </c>
      <c r="BB33" s="1">
        <f t="shared" si="30"/>
        <v>31</v>
      </c>
      <c r="BC33" s="1">
        <f t="shared" si="30"/>
        <v>23</v>
      </c>
      <c r="BD33" s="1">
        <f t="shared" si="30"/>
        <v>10</v>
      </c>
    </row>
    <row r="34" spans="1:56" ht="14.1" customHeight="1" x14ac:dyDescent="0.25">
      <c r="A34" s="7" t="s">
        <v>27</v>
      </c>
      <c r="B34" s="2">
        <v>54195.286000000015</v>
      </c>
      <c r="C34" s="2">
        <v>62837.796000000009</v>
      </c>
      <c r="D34" s="2">
        <v>71837.824000000008</v>
      </c>
      <c r="E34" s="2">
        <v>75771.896000000037</v>
      </c>
      <c r="F34" s="2">
        <v>82988.298999999955</v>
      </c>
      <c r="G34" s="2">
        <v>91162.959999999948</v>
      </c>
      <c r="H34" s="2">
        <v>86939.109999999971</v>
      </c>
      <c r="I34" s="2">
        <v>105887.39299999998</v>
      </c>
      <c r="J34" s="2">
        <v>110852.84000000001</v>
      </c>
      <c r="K34" s="2">
        <v>152285.81999999998</v>
      </c>
      <c r="L34" s="2">
        <v>170719.41899999999</v>
      </c>
      <c r="M34" s="2">
        <v>185860.4</v>
      </c>
      <c r="N34" s="2">
        <v>216894.851</v>
      </c>
      <c r="O34" s="2">
        <v>226907.628</v>
      </c>
      <c r="P34" s="2">
        <v>239144.44200000001</v>
      </c>
      <c r="Q34" s="2">
        <v>243982.73</v>
      </c>
      <c r="R34" s="2">
        <v>292078.75700000004</v>
      </c>
      <c r="S34" s="2">
        <v>310442.06699999992</v>
      </c>
      <c r="T34" s="2">
        <v>330964.31299999991</v>
      </c>
      <c r="U34" s="3">
        <f t="shared" si="32"/>
        <v>0.15946977381021643</v>
      </c>
      <c r="V34" s="3">
        <f t="shared" si="32"/>
        <v>0.14322634740403695</v>
      </c>
      <c r="W34" s="3">
        <f t="shared" si="32"/>
        <v>5.47632400446878E-2</v>
      </c>
      <c r="X34" s="3">
        <f t="shared" si="32"/>
        <v>9.5238516929811556E-2</v>
      </c>
      <c r="Y34" s="3">
        <f t="shared" si="32"/>
        <v>9.8503778225409899E-2</v>
      </c>
      <c r="Z34" s="3">
        <f t="shared" si="32"/>
        <v>-4.6332962422457324E-2</v>
      </c>
      <c r="AA34" s="3">
        <f t="shared" si="33"/>
        <v>0.21794889549709007</v>
      </c>
      <c r="AB34" s="3">
        <f t="shared" si="33"/>
        <v>4.6893656169247899E-2</v>
      </c>
      <c r="AC34" s="3">
        <f t="shared" si="33"/>
        <v>0.3737656157478686</v>
      </c>
      <c r="AD34" s="3">
        <f t="shared" si="33"/>
        <v>0.12104606325132572</v>
      </c>
      <c r="AE34" s="3">
        <f t="shared" si="33"/>
        <v>8.8689272073963599E-2</v>
      </c>
      <c r="AF34" s="3">
        <f t="shared" si="33"/>
        <v>0.16697720977680031</v>
      </c>
      <c r="AG34" s="3">
        <f t="shared" si="33"/>
        <v>4.6164198706589055E-2</v>
      </c>
      <c r="AH34" s="3">
        <f t="shared" si="13"/>
        <v>5.3928614510923456E-2</v>
      </c>
      <c r="AI34" s="3">
        <f t="shared" si="14"/>
        <v>2.0231655645168711E-2</v>
      </c>
      <c r="AJ34" s="3">
        <f>((R34/Q34)-1)</f>
        <v>0.19712881727325549</v>
      </c>
      <c r="AK34" s="3">
        <f>((S34/R34)-1)</f>
        <v>6.2871090621629433E-2</v>
      </c>
      <c r="AL34" s="3">
        <f>((T34/S34)-1)</f>
        <v>6.6106524152218071E-2</v>
      </c>
      <c r="AM34" s="1">
        <f t="shared" si="15"/>
        <v>5</v>
      </c>
      <c r="AN34" s="1">
        <f t="shared" si="16"/>
        <v>7</v>
      </c>
      <c r="AO34" s="1">
        <f t="shared" si="17"/>
        <v>15</v>
      </c>
      <c r="AP34" s="1">
        <f t="shared" si="18"/>
        <v>6</v>
      </c>
      <c r="AQ34" s="1">
        <f t="shared" si="19"/>
        <v>9</v>
      </c>
      <c r="AR34" s="1">
        <f t="shared" si="20"/>
        <v>29</v>
      </c>
      <c r="AS34" s="1">
        <f t="shared" si="21"/>
        <v>4</v>
      </c>
      <c r="AT34" s="1">
        <f t="shared" si="22"/>
        <v>23</v>
      </c>
      <c r="AU34" s="1">
        <f t="shared" si="23"/>
        <v>4</v>
      </c>
      <c r="AV34" s="1">
        <f t="shared" si="24"/>
        <v>8</v>
      </c>
      <c r="AW34" s="1">
        <f t="shared" si="25"/>
        <v>19</v>
      </c>
      <c r="AX34" s="1">
        <f t="shared" si="26"/>
        <v>7</v>
      </c>
      <c r="AY34" s="1">
        <f t="shared" si="27"/>
        <v>16</v>
      </c>
      <c r="AZ34" s="1">
        <f t="shared" si="28"/>
        <v>9</v>
      </c>
      <c r="BA34" s="1">
        <f t="shared" si="29"/>
        <v>25</v>
      </c>
      <c r="BB34" s="1">
        <f t="shared" si="30"/>
        <v>2</v>
      </c>
      <c r="BC34" s="1">
        <f t="shared" si="30"/>
        <v>9</v>
      </c>
      <c r="BD34" s="1">
        <f t="shared" si="30"/>
        <v>24</v>
      </c>
    </row>
    <row r="35" spans="1:56" ht="14.1" customHeight="1" x14ac:dyDescent="0.25">
      <c r="A35" s="7" t="s">
        <v>28</v>
      </c>
      <c r="B35" s="2">
        <v>185489.09700000001</v>
      </c>
      <c r="C35" s="2">
        <v>175281.49100000007</v>
      </c>
      <c r="D35" s="2">
        <v>191169.42899999997</v>
      </c>
      <c r="E35" s="2">
        <v>200001.66599999991</v>
      </c>
      <c r="F35" s="2">
        <v>206613.06000000008</v>
      </c>
      <c r="G35" s="2">
        <v>212406.7</v>
      </c>
      <c r="H35" s="2">
        <v>219780.60500000007</v>
      </c>
      <c r="I35" s="2">
        <v>231803.21900000013</v>
      </c>
      <c r="J35" s="2">
        <v>253129.58999999997</v>
      </c>
      <c r="K35" s="2">
        <v>282967.97000000009</v>
      </c>
      <c r="L35" s="2">
        <v>306106.04500000022</v>
      </c>
      <c r="M35" s="2">
        <v>365753.00000000006</v>
      </c>
      <c r="N35" s="2">
        <v>376305.51</v>
      </c>
      <c r="O35" s="2">
        <v>391281.36499999999</v>
      </c>
      <c r="P35" s="2">
        <v>412597.77600000001</v>
      </c>
      <c r="Q35" s="2">
        <v>428370.4</v>
      </c>
      <c r="R35" s="2">
        <v>475260.70699999988</v>
      </c>
      <c r="S35" s="2">
        <v>492967.80099999986</v>
      </c>
      <c r="T35" s="2">
        <v>529656.17100000009</v>
      </c>
      <c r="U35" s="3">
        <f t="shared" si="32"/>
        <v>-5.5030760109851307E-2</v>
      </c>
      <c r="V35" s="3">
        <f t="shared" si="32"/>
        <v>9.0642417002260167E-2</v>
      </c>
      <c r="W35" s="3">
        <f t="shared" si="32"/>
        <v>4.6201095259849057E-2</v>
      </c>
      <c r="X35" s="3">
        <f t="shared" si="32"/>
        <v>3.305669463773464E-2</v>
      </c>
      <c r="Y35" s="3">
        <f t="shared" si="32"/>
        <v>2.8041015413062143E-2</v>
      </c>
      <c r="Z35" s="3">
        <f t="shared" si="32"/>
        <v>3.4715971765485909E-2</v>
      </c>
      <c r="AA35" s="3">
        <f t="shared" si="33"/>
        <v>5.4702797819671467E-2</v>
      </c>
      <c r="AB35" s="3">
        <f t="shared" si="33"/>
        <v>9.2002048513398105E-2</v>
      </c>
      <c r="AC35" s="3">
        <f t="shared" si="33"/>
        <v>0.11787788223415574</v>
      </c>
      <c r="AD35" s="3">
        <f t="shared" si="33"/>
        <v>8.1769236991734884E-2</v>
      </c>
      <c r="AE35" s="3">
        <f t="shared" si="33"/>
        <v>0.19485716134746633</v>
      </c>
      <c r="AF35" s="3">
        <f t="shared" si="33"/>
        <v>2.8851465333161963E-2</v>
      </c>
      <c r="AG35" s="3">
        <f t="shared" si="33"/>
        <v>3.9797065421656841E-2</v>
      </c>
      <c r="AH35" s="3">
        <f t="shared" si="13"/>
        <v>5.4478472288093771E-2</v>
      </c>
      <c r="AI35" s="3">
        <f t="shared" si="14"/>
        <v>3.8227603049416414E-2</v>
      </c>
      <c r="AJ35" s="3">
        <f>((R35/Q35)-1)</f>
        <v>0.10946206133757097</v>
      </c>
      <c r="AK35" s="3">
        <f>((S35/R35)-1)</f>
        <v>3.725764351901284E-2</v>
      </c>
      <c r="AL35" s="3">
        <f>((T35/S35)-1)</f>
        <v>7.4423461178553252E-2</v>
      </c>
      <c r="AM35" s="1">
        <f t="shared" si="15"/>
        <v>25</v>
      </c>
      <c r="AN35" s="1">
        <f t="shared" si="16"/>
        <v>12</v>
      </c>
      <c r="AO35" s="1">
        <f t="shared" si="17"/>
        <v>19</v>
      </c>
      <c r="AP35" s="1">
        <f t="shared" si="18"/>
        <v>18</v>
      </c>
      <c r="AQ35" s="1">
        <f t="shared" si="19"/>
        <v>24</v>
      </c>
      <c r="AR35" s="1">
        <f t="shared" si="20"/>
        <v>22</v>
      </c>
      <c r="AS35" s="1">
        <f t="shared" si="21"/>
        <v>14</v>
      </c>
      <c r="AT35" s="1">
        <f t="shared" si="22"/>
        <v>13</v>
      </c>
      <c r="AU35" s="1">
        <f t="shared" si="23"/>
        <v>19</v>
      </c>
      <c r="AV35" s="1">
        <f t="shared" si="24"/>
        <v>12</v>
      </c>
      <c r="AW35" s="1">
        <f t="shared" si="25"/>
        <v>5</v>
      </c>
      <c r="AX35" s="1">
        <f t="shared" si="26"/>
        <v>27</v>
      </c>
      <c r="AY35" s="1">
        <f t="shared" si="27"/>
        <v>19</v>
      </c>
      <c r="AZ35" s="1">
        <f t="shared" si="28"/>
        <v>7</v>
      </c>
      <c r="BA35" s="1">
        <f t="shared" si="29"/>
        <v>14</v>
      </c>
      <c r="BB35" s="1">
        <f t="shared" si="30"/>
        <v>15</v>
      </c>
      <c r="BC35" s="1">
        <f t="shared" si="30"/>
        <v>20</v>
      </c>
      <c r="BD35" s="1">
        <f t="shared" si="30"/>
        <v>14</v>
      </c>
    </row>
    <row r="36" spans="1:56" ht="14.1" customHeight="1" x14ac:dyDescent="0.25">
      <c r="A36" s="7" t="s">
        <v>29</v>
      </c>
      <c r="B36" s="2">
        <v>28653.429</v>
      </c>
      <c r="C36" s="2">
        <v>29750.137999999992</v>
      </c>
      <c r="D36" s="2">
        <v>30876.85</v>
      </c>
      <c r="E36" s="2">
        <v>36119.948000000004</v>
      </c>
      <c r="F36" s="2">
        <v>38548.97</v>
      </c>
      <c r="G36" s="2">
        <v>38230.572</v>
      </c>
      <c r="H36" s="2">
        <v>46987.233000000022</v>
      </c>
      <c r="I36" s="2">
        <v>40291.277000000016</v>
      </c>
      <c r="J36" s="2">
        <v>42068.170000000006</v>
      </c>
      <c r="K36" s="2">
        <v>47609.99</v>
      </c>
      <c r="L36" s="2">
        <v>51989.801000000007</v>
      </c>
      <c r="M36" s="2">
        <v>60005.189999999995</v>
      </c>
      <c r="N36" s="2">
        <v>72287.899999999994</v>
      </c>
      <c r="O36" s="2">
        <v>74395.039999999994</v>
      </c>
      <c r="P36" s="2">
        <v>76291.743000000002</v>
      </c>
      <c r="Q36" s="2">
        <v>78959.86</v>
      </c>
      <c r="R36" s="2">
        <v>82274.418999999994</v>
      </c>
      <c r="S36" s="2">
        <v>86217.81700000001</v>
      </c>
      <c r="T36" s="2">
        <v>94943.987999999998</v>
      </c>
      <c r="U36" s="3">
        <f t="shared" si="32"/>
        <v>3.8274965275534534E-2</v>
      </c>
      <c r="V36" s="3">
        <f t="shared" si="32"/>
        <v>3.7872496591444538E-2</v>
      </c>
      <c r="W36" s="3">
        <f t="shared" si="32"/>
        <v>0.16980676461491395</v>
      </c>
      <c r="X36" s="3">
        <f t="shared" si="32"/>
        <v>6.7248767910740082E-2</v>
      </c>
      <c r="Y36" s="3">
        <f t="shared" si="32"/>
        <v>-8.259572175339569E-3</v>
      </c>
      <c r="Z36" s="3">
        <f t="shared" si="32"/>
        <v>0.22904865247634865</v>
      </c>
      <c r="AA36" s="3">
        <f t="shared" si="33"/>
        <v>-0.14250585898514179</v>
      </c>
      <c r="AB36" s="3">
        <f t="shared" si="33"/>
        <v>4.4101183489418494E-2</v>
      </c>
      <c r="AC36" s="3">
        <f t="shared" si="33"/>
        <v>0.13173427795884618</v>
      </c>
      <c r="AD36" s="3">
        <f t="shared" si="33"/>
        <v>9.1993529089168247E-2</v>
      </c>
      <c r="AE36" s="3">
        <f t="shared" si="33"/>
        <v>0.15417233468541247</v>
      </c>
      <c r="AF36" s="3">
        <f t="shared" si="33"/>
        <v>0.20469412729132275</v>
      </c>
      <c r="AG36" s="3">
        <f t="shared" si="33"/>
        <v>2.9149276711593508E-2</v>
      </c>
      <c r="AH36" s="3">
        <f t="shared" si="13"/>
        <v>2.5495019560443977E-2</v>
      </c>
      <c r="AI36" s="3">
        <f t="shared" si="14"/>
        <v>3.4972552665365031E-2</v>
      </c>
      <c r="AJ36" s="3">
        <f>((R36/Q36)-1)</f>
        <v>4.1977771997062652E-2</v>
      </c>
      <c r="AK36" s="3">
        <f>((S36/R36)-1)</f>
        <v>4.7929818866299323E-2</v>
      </c>
      <c r="AL36" s="3">
        <f>((T36/S36)-1)</f>
        <v>0.10121076250399597</v>
      </c>
      <c r="AM36" s="1">
        <f t="shared" si="15"/>
        <v>19</v>
      </c>
      <c r="AN36" s="1">
        <f t="shared" si="16"/>
        <v>18</v>
      </c>
      <c r="AO36" s="1">
        <f t="shared" si="17"/>
        <v>6</v>
      </c>
      <c r="AP36" s="1">
        <f t="shared" si="18"/>
        <v>11</v>
      </c>
      <c r="AQ36" s="1">
        <f t="shared" si="19"/>
        <v>29</v>
      </c>
      <c r="AR36" s="1">
        <f t="shared" si="20"/>
        <v>5</v>
      </c>
      <c r="AS36" s="1">
        <f t="shared" si="21"/>
        <v>30</v>
      </c>
      <c r="AT36" s="1">
        <f t="shared" si="22"/>
        <v>24</v>
      </c>
      <c r="AU36" s="1">
        <f t="shared" si="23"/>
        <v>18</v>
      </c>
      <c r="AV36" s="1">
        <f t="shared" si="24"/>
        <v>9</v>
      </c>
      <c r="AW36" s="1">
        <f t="shared" si="25"/>
        <v>8</v>
      </c>
      <c r="AX36" s="1">
        <f t="shared" si="26"/>
        <v>4</v>
      </c>
      <c r="AY36" s="1">
        <f t="shared" si="27"/>
        <v>23</v>
      </c>
      <c r="AZ36" s="1">
        <f t="shared" si="28"/>
        <v>17</v>
      </c>
      <c r="BA36" s="1">
        <f t="shared" si="29"/>
        <v>16</v>
      </c>
      <c r="BB36" s="1">
        <f t="shared" si="30"/>
        <v>30</v>
      </c>
      <c r="BC36" s="1">
        <f t="shared" si="30"/>
        <v>14</v>
      </c>
      <c r="BD36" s="1">
        <f t="shared" si="30"/>
        <v>6</v>
      </c>
    </row>
    <row r="37" spans="1:56" ht="14.1" customHeight="1" x14ac:dyDescent="0.25">
      <c r="A37" s="7" t="s">
        <v>30</v>
      </c>
      <c r="B37" s="2">
        <v>109309.51500000001</v>
      </c>
      <c r="C37" s="2">
        <v>112650.716</v>
      </c>
      <c r="D37" s="2">
        <v>119277.039</v>
      </c>
      <c r="E37" s="2">
        <v>122572.13399999998</v>
      </c>
      <c r="F37" s="2">
        <v>142155.32100000003</v>
      </c>
      <c r="G37" s="2">
        <v>165573.136</v>
      </c>
      <c r="H37" s="2">
        <v>185640.19900000002</v>
      </c>
      <c r="I37" s="2">
        <v>207730.49299999999</v>
      </c>
      <c r="J37" s="2">
        <v>228504.81000000003</v>
      </c>
      <c r="K37" s="2">
        <v>269437.75</v>
      </c>
      <c r="L37" s="2">
        <v>283946.3409999999</v>
      </c>
      <c r="M37" s="2">
        <v>300174.18</v>
      </c>
      <c r="N37" s="2">
        <v>342578.45899999997</v>
      </c>
      <c r="O37" s="2">
        <v>322622.571</v>
      </c>
      <c r="P37" s="2">
        <v>324020.28499999997</v>
      </c>
      <c r="Q37" s="2">
        <v>333392.36200000002</v>
      </c>
      <c r="R37" s="2">
        <v>360986.73000000004</v>
      </c>
      <c r="S37" s="2">
        <v>372653.66399999999</v>
      </c>
      <c r="T37" s="2">
        <v>398312.44700000004</v>
      </c>
      <c r="U37" s="3">
        <f t="shared" si="32"/>
        <v>3.0566424158043226E-2</v>
      </c>
      <c r="V37" s="3">
        <f t="shared" si="32"/>
        <v>5.8821845393330685E-2</v>
      </c>
      <c r="W37" s="3">
        <f t="shared" si="32"/>
        <v>2.7625560020818174E-2</v>
      </c>
      <c r="X37" s="3">
        <f t="shared" si="32"/>
        <v>0.15976867140128315</v>
      </c>
      <c r="Y37" s="3">
        <f t="shared" si="32"/>
        <v>0.16473400246481074</v>
      </c>
      <c r="Z37" s="3">
        <f t="shared" si="32"/>
        <v>0.1211975776070342</v>
      </c>
      <c r="AA37" s="3">
        <f t="shared" si="33"/>
        <v>0.11899520749813441</v>
      </c>
      <c r="AB37" s="3">
        <f t="shared" si="33"/>
        <v>0.10000610261874288</v>
      </c>
      <c r="AC37" s="3">
        <f t="shared" si="33"/>
        <v>0.1791338221720582</v>
      </c>
      <c r="AD37" s="3">
        <f t="shared" si="33"/>
        <v>5.3847654977819071E-2</v>
      </c>
      <c r="AE37" s="3">
        <f t="shared" si="33"/>
        <v>5.7151076301420245E-2</v>
      </c>
      <c r="AF37" s="3">
        <f t="shared" si="33"/>
        <v>0.1412655778721541</v>
      </c>
      <c r="AG37" s="3">
        <f t="shared" si="33"/>
        <v>-5.8252022203182263E-2</v>
      </c>
      <c r="AH37" s="3">
        <f t="shared" si="13"/>
        <v>4.3323503239951489E-3</v>
      </c>
      <c r="AI37" s="3">
        <f t="shared" si="14"/>
        <v>2.8924352683660004E-2</v>
      </c>
      <c r="AJ37" s="3">
        <f>((R37/Q37)-1)</f>
        <v>8.2768446866818168E-2</v>
      </c>
      <c r="AK37" s="3">
        <f>((S37/R37)-1)</f>
        <v>3.2319564766272624E-2</v>
      </c>
      <c r="AL37" s="3">
        <f>((T37/S37)-1)</f>
        <v>6.8854235121649232E-2</v>
      </c>
      <c r="AM37" s="1">
        <f t="shared" si="15"/>
        <v>20</v>
      </c>
      <c r="AN37" s="1">
        <f t="shared" si="16"/>
        <v>16</v>
      </c>
      <c r="AO37" s="1">
        <f t="shared" si="17"/>
        <v>24</v>
      </c>
      <c r="AP37" s="1">
        <f t="shared" si="18"/>
        <v>2</v>
      </c>
      <c r="AQ37" s="1">
        <f t="shared" si="19"/>
        <v>4</v>
      </c>
      <c r="AR37" s="1">
        <f t="shared" si="20"/>
        <v>14</v>
      </c>
      <c r="AS37" s="1">
        <f t="shared" si="21"/>
        <v>6</v>
      </c>
      <c r="AT37" s="1">
        <f t="shared" si="22"/>
        <v>11</v>
      </c>
      <c r="AU37" s="1">
        <f t="shared" si="23"/>
        <v>16</v>
      </c>
      <c r="AV37" s="1">
        <f t="shared" si="24"/>
        <v>17</v>
      </c>
      <c r="AW37" s="1">
        <f t="shared" si="25"/>
        <v>22</v>
      </c>
      <c r="AX37" s="1">
        <f t="shared" si="26"/>
        <v>10</v>
      </c>
      <c r="AY37" s="1">
        <f t="shared" si="27"/>
        <v>32</v>
      </c>
      <c r="AZ37" s="1">
        <f t="shared" si="28"/>
        <v>26</v>
      </c>
      <c r="BA37" s="1">
        <f t="shared" si="29"/>
        <v>18</v>
      </c>
      <c r="BB37" s="1">
        <f t="shared" si="30"/>
        <v>21</v>
      </c>
      <c r="BC37" s="1">
        <f t="shared" si="30"/>
        <v>25</v>
      </c>
      <c r="BD37" s="1">
        <f t="shared" si="30"/>
        <v>18</v>
      </c>
    </row>
    <row r="38" spans="1:56" ht="14.1" customHeight="1" x14ac:dyDescent="0.25">
      <c r="A38" s="4" t="s">
        <v>33</v>
      </c>
      <c r="B38" s="5">
        <v>2017347.3200000003</v>
      </c>
      <c r="C38" s="5">
        <v>2075876.8529999999</v>
      </c>
      <c r="D38" s="5">
        <v>2229086.2829999998</v>
      </c>
      <c r="E38" s="5">
        <v>2412568.5739999996</v>
      </c>
      <c r="F38" s="5">
        <v>2528481.6979999999</v>
      </c>
      <c r="G38" s="5">
        <v>2678120.2070000004</v>
      </c>
      <c r="H38" s="5">
        <v>2864481.3659999999</v>
      </c>
      <c r="I38" s="5">
        <v>3020243.5260000005</v>
      </c>
      <c r="J38" s="5">
        <v>3257100.7799999993</v>
      </c>
      <c r="K38" s="5">
        <v>3664342.6580000008</v>
      </c>
      <c r="L38" s="5">
        <v>3871284.6830000007</v>
      </c>
      <c r="M38" s="5">
        <v>4257312.7499999991</v>
      </c>
      <c r="N38" s="5">
        <v>4582242.6289999997</v>
      </c>
      <c r="O38" s="5">
        <v>4803552.1969999997</v>
      </c>
      <c r="P38" s="5">
        <v>4934927.3030000003</v>
      </c>
      <c r="Q38" s="5">
        <v>5091383.7220000001</v>
      </c>
      <c r="R38" s="5">
        <v>5680207.3380000005</v>
      </c>
      <c r="S38" s="5">
        <v>6086170.8909999998</v>
      </c>
      <c r="T38" s="5">
        <v>6562050.9699999997</v>
      </c>
      <c r="U38" s="6">
        <f t="shared" si="32"/>
        <v>2.9013116591147803E-2</v>
      </c>
      <c r="V38" s="6">
        <f t="shared" si="32"/>
        <v>7.3804681514987758E-2</v>
      </c>
      <c r="W38" s="6">
        <f t="shared" si="32"/>
        <v>8.2312780980851707E-2</v>
      </c>
      <c r="X38" s="6">
        <f t="shared" si="32"/>
        <v>4.8045525109289722E-2</v>
      </c>
      <c r="Y38" s="6">
        <f t="shared" si="32"/>
        <v>5.9181171498438268E-2</v>
      </c>
      <c r="Z38" s="6">
        <f t="shared" si="32"/>
        <v>6.9586554969748304E-2</v>
      </c>
      <c r="AA38" s="6">
        <f t="shared" si="33"/>
        <v>5.4377089636128195E-2</v>
      </c>
      <c r="AB38" s="6">
        <f t="shared" si="33"/>
        <v>7.8423230431915458E-2</v>
      </c>
      <c r="AC38" s="6">
        <f t="shared" si="33"/>
        <v>0.12503201635658368</v>
      </c>
      <c r="AD38" s="6">
        <f t="shared" si="33"/>
        <v>5.6474528807562097E-2</v>
      </c>
      <c r="AE38" s="6">
        <f t="shared" si="33"/>
        <v>9.9715752937304281E-2</v>
      </c>
      <c r="AF38" s="6">
        <f t="shared" si="33"/>
        <v>7.6322764635978535E-2</v>
      </c>
      <c r="AG38" s="6">
        <f t="shared" si="33"/>
        <v>4.8297217305644402E-2</v>
      </c>
      <c r="AH38" s="6">
        <f t="shared" si="13"/>
        <v>2.7349573942810457E-2</v>
      </c>
      <c r="AI38" s="6">
        <f t="shared" si="14"/>
        <v>3.1703895395761572E-2</v>
      </c>
      <c r="AJ38" s="6">
        <f>((R38/Q38)-1)</f>
        <v>0.11565099944356549</v>
      </c>
      <c r="AK38" s="6">
        <f>((S38/R38)-1)</f>
        <v>7.1469847638156558E-2</v>
      </c>
      <c r="AL38" s="6">
        <f>((T38/S38)-1)</f>
        <v>7.819039056292576E-2</v>
      </c>
    </row>
  </sheetData>
  <mergeCells count="6">
    <mergeCell ref="A1:AW1"/>
    <mergeCell ref="A4:A5"/>
    <mergeCell ref="A2:AW2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2018-08-20T17:02:42Z</dcterms:created>
  <dcterms:modified xsi:type="dcterms:W3CDTF">2025-08-12T19:19:26Z</dcterms:modified>
</cp:coreProperties>
</file>