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5" i="3" l="1"/>
  <c r="AL34" i="3"/>
  <c r="BD34" i="3" s="1"/>
  <c r="AL33" i="3"/>
  <c r="BD33" i="3" s="1"/>
  <c r="AL32" i="3"/>
  <c r="BD32" i="3" s="1"/>
  <c r="AL31" i="3"/>
  <c r="BD31" i="3" s="1"/>
  <c r="AL30" i="3"/>
  <c r="BD30" i="3" s="1"/>
  <c r="AL29" i="3"/>
  <c r="BD29" i="3" s="1"/>
  <c r="AL28" i="3"/>
  <c r="BD28" i="3" s="1"/>
  <c r="AL27" i="3"/>
  <c r="BD27" i="3" s="1"/>
  <c r="AL26" i="3"/>
  <c r="BD26" i="3" s="1"/>
  <c r="AL25" i="3"/>
  <c r="BD25" i="3" s="1"/>
  <c r="AL24" i="3"/>
  <c r="BD24" i="3" s="1"/>
  <c r="AL23" i="3"/>
  <c r="BD23" i="3" s="1"/>
  <c r="AL22" i="3"/>
  <c r="BD22" i="3" s="1"/>
  <c r="AL21" i="3"/>
  <c r="BD21" i="3" s="1"/>
  <c r="AL20" i="3"/>
  <c r="BD20" i="3" s="1"/>
  <c r="AL19" i="3"/>
  <c r="BD19" i="3" s="1"/>
  <c r="AL18" i="3"/>
  <c r="BD18" i="3" s="1"/>
  <c r="AL17" i="3"/>
  <c r="BD17" i="3" s="1"/>
  <c r="AL16" i="3"/>
  <c r="BD16" i="3" s="1"/>
  <c r="AL15" i="3"/>
  <c r="BD15" i="3" s="1"/>
  <c r="AL14" i="3"/>
  <c r="BD14" i="3" s="1"/>
  <c r="AL13" i="3"/>
  <c r="BD13" i="3" s="1"/>
  <c r="AL12" i="3"/>
  <c r="BD12" i="3" s="1"/>
  <c r="AL11" i="3"/>
  <c r="BD11" i="3" s="1"/>
  <c r="AL10" i="3"/>
  <c r="BD10" i="3" s="1"/>
  <c r="AL9" i="3"/>
  <c r="BD9" i="3" s="1"/>
  <c r="AL8" i="3"/>
  <c r="BD8" i="3" s="1"/>
  <c r="AL7" i="3"/>
  <c r="BD7" i="3" s="1"/>
  <c r="AL6" i="3"/>
  <c r="BD6" i="3" s="1"/>
  <c r="AK35" i="3" l="1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BC8" i="3" s="1"/>
  <c r="AK7" i="3"/>
  <c r="AK6" i="3"/>
  <c r="BC6" i="3" s="1"/>
  <c r="BC12" i="3" l="1"/>
  <c r="BC18" i="3"/>
  <c r="BC20" i="3"/>
  <c r="BC22" i="3"/>
  <c r="BC24" i="3"/>
  <c r="BC26" i="3"/>
  <c r="BC28" i="3"/>
  <c r="BC30" i="3"/>
  <c r="BC32" i="3"/>
  <c r="BC34" i="3"/>
  <c r="BC10" i="3"/>
  <c r="BC14" i="3"/>
  <c r="BC16" i="3"/>
  <c r="BC7" i="3"/>
  <c r="BC9" i="3"/>
  <c r="BC11" i="3"/>
  <c r="BC13" i="3"/>
  <c r="BC15" i="3"/>
  <c r="BC17" i="3"/>
  <c r="BC19" i="3"/>
  <c r="BC21" i="3"/>
  <c r="BC23" i="3"/>
  <c r="BC25" i="3"/>
  <c r="BC27" i="3"/>
  <c r="BC29" i="3"/>
  <c r="BC31" i="3"/>
  <c r="BC33" i="3"/>
  <c r="AJ35" i="3"/>
  <c r="AJ34" i="3"/>
  <c r="BB34" i="3" s="1"/>
  <c r="AJ33" i="3"/>
  <c r="BB33" i="3" s="1"/>
  <c r="AJ32" i="3"/>
  <c r="BB32" i="3" s="1"/>
  <c r="AJ31" i="3"/>
  <c r="BB31" i="3" s="1"/>
  <c r="AJ30" i="3"/>
  <c r="BB30" i="3" s="1"/>
  <c r="AJ29" i="3"/>
  <c r="BB29" i="3" s="1"/>
  <c r="AJ28" i="3"/>
  <c r="BB28" i="3" s="1"/>
  <c r="AJ27" i="3"/>
  <c r="BB27" i="3" s="1"/>
  <c r="AJ26" i="3"/>
  <c r="BB26" i="3" s="1"/>
  <c r="AJ25" i="3"/>
  <c r="BB25" i="3" s="1"/>
  <c r="AJ24" i="3"/>
  <c r="BB24" i="3" s="1"/>
  <c r="AJ23" i="3"/>
  <c r="BB23" i="3" s="1"/>
  <c r="AJ22" i="3"/>
  <c r="BB22" i="3" s="1"/>
  <c r="AJ21" i="3"/>
  <c r="BB21" i="3" s="1"/>
  <c r="AJ20" i="3"/>
  <c r="BB20" i="3" s="1"/>
  <c r="AJ19" i="3"/>
  <c r="BB19" i="3" s="1"/>
  <c r="AJ18" i="3"/>
  <c r="BB18" i="3" s="1"/>
  <c r="AJ17" i="3"/>
  <c r="BB17" i="3" s="1"/>
  <c r="AJ16" i="3"/>
  <c r="BB16" i="3" s="1"/>
  <c r="AJ15" i="3"/>
  <c r="BB15" i="3" s="1"/>
  <c r="AJ14" i="3"/>
  <c r="BB14" i="3" s="1"/>
  <c r="AJ13" i="3"/>
  <c r="BB13" i="3" s="1"/>
  <c r="AJ12" i="3"/>
  <c r="BB12" i="3" s="1"/>
  <c r="AJ11" i="3"/>
  <c r="BB11" i="3" s="1"/>
  <c r="AJ10" i="3"/>
  <c r="BB10" i="3" s="1"/>
  <c r="AJ9" i="3"/>
  <c r="BB9" i="3" s="1"/>
  <c r="AJ8" i="3"/>
  <c r="BB8" i="3" s="1"/>
  <c r="AJ7" i="3"/>
  <c r="BB7" i="3" s="1"/>
  <c r="AJ6" i="3"/>
  <c r="BB6" i="3" s="1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BA6" i="3" s="1"/>
  <c r="BA8" i="3" l="1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BA7" i="3"/>
  <c r="BA9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AG28" i="3"/>
  <c r="AH28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9" i="3"/>
  <c r="AH30" i="3"/>
  <c r="AH31" i="3"/>
  <c r="AH32" i="3"/>
  <c r="AH33" i="3"/>
  <c r="AH34" i="3"/>
  <c r="AH35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9" i="3"/>
  <c r="AG30" i="3"/>
  <c r="AG31" i="3"/>
  <c r="AG32" i="3"/>
  <c r="AG33" i="3"/>
  <c r="AG34" i="3"/>
  <c r="AG35" i="3"/>
  <c r="AF28" i="3"/>
  <c r="AZ34" i="3" l="1"/>
  <c r="AZ6" i="3"/>
  <c r="AY6" i="3"/>
  <c r="AZ32" i="3"/>
  <c r="AZ30" i="3"/>
  <c r="AZ28" i="3"/>
  <c r="AZ33" i="3"/>
  <c r="AZ31" i="3"/>
  <c r="AZ29" i="3"/>
  <c r="AZ26" i="3"/>
  <c r="AZ24" i="3"/>
  <c r="AZ22" i="3"/>
  <c r="AZ20" i="3"/>
  <c r="AZ18" i="3"/>
  <c r="AZ16" i="3"/>
  <c r="AZ14" i="3"/>
  <c r="AZ12" i="3"/>
  <c r="AZ10" i="3"/>
  <c r="AZ8" i="3"/>
  <c r="AZ27" i="3"/>
  <c r="AZ25" i="3"/>
  <c r="AZ23" i="3"/>
  <c r="AZ21" i="3"/>
  <c r="AZ19" i="3"/>
  <c r="AZ17" i="3"/>
  <c r="AZ15" i="3"/>
  <c r="AZ13" i="3"/>
  <c r="AZ11" i="3"/>
  <c r="AZ9" i="3"/>
  <c r="AZ7" i="3"/>
  <c r="AY34" i="3"/>
  <c r="AY31" i="3"/>
  <c r="AY7" i="3"/>
  <c r="AY15" i="3"/>
  <c r="AY24" i="3"/>
  <c r="AY33" i="3"/>
  <c r="AY19" i="3"/>
  <c r="AY8" i="3"/>
  <c r="AY23" i="3"/>
  <c r="AY32" i="3"/>
  <c r="AY27" i="3"/>
  <c r="AY30" i="3"/>
  <c r="AY22" i="3"/>
  <c r="AY14" i="3"/>
  <c r="AY13" i="3"/>
  <c r="AY12" i="3"/>
  <c r="AY29" i="3"/>
  <c r="AY21" i="3"/>
  <c r="AY28" i="3"/>
  <c r="AY20" i="3"/>
  <c r="AY11" i="3"/>
  <c r="AY26" i="3"/>
  <c r="AY18" i="3"/>
  <c r="AY10" i="3"/>
  <c r="AY25" i="3"/>
  <c r="AY17" i="3"/>
  <c r="AY9" i="3"/>
  <c r="AY1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9" i="3"/>
  <c r="AF30" i="3"/>
  <c r="AF31" i="3"/>
  <c r="AF32" i="3"/>
  <c r="AF33" i="3"/>
  <c r="AF34" i="3"/>
  <c r="AF35" i="3"/>
  <c r="AX6" i="3" l="1"/>
  <c r="AX21" i="3"/>
  <c r="AX29" i="3"/>
  <c r="AX26" i="3"/>
  <c r="AX24" i="3"/>
  <c r="AX18" i="3"/>
  <c r="AX10" i="3"/>
  <c r="AX34" i="3"/>
  <c r="AX25" i="3"/>
  <c r="AX17" i="3"/>
  <c r="AX9" i="3"/>
  <c r="AX7" i="3"/>
  <c r="AX15" i="3"/>
  <c r="AX14" i="3"/>
  <c r="AX8" i="3"/>
  <c r="AX23" i="3"/>
  <c r="AX22" i="3"/>
  <c r="AX30" i="3"/>
  <c r="AX33" i="3"/>
  <c r="AX16" i="3"/>
  <c r="AX32" i="3"/>
  <c r="AX31" i="3"/>
  <c r="AX20" i="3"/>
  <c r="AX12" i="3"/>
  <c r="AX13" i="3"/>
  <c r="AX28" i="3"/>
  <c r="AX11" i="3"/>
  <c r="AX27" i="3"/>
  <c r="AX19" i="3"/>
  <c r="AA19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U34" i="3"/>
  <c r="AE33" i="3"/>
  <c r="AD33" i="3"/>
  <c r="AE32" i="3"/>
  <c r="AD32" i="3"/>
  <c r="AC32" i="3"/>
  <c r="AB32" i="3"/>
  <c r="AA32" i="3"/>
  <c r="Z32" i="3"/>
  <c r="Y32" i="3"/>
  <c r="X32" i="3"/>
  <c r="W32" i="3"/>
  <c r="V32" i="3"/>
  <c r="U32" i="3"/>
  <c r="AE31" i="3"/>
  <c r="AD31" i="3"/>
  <c r="AC31" i="3"/>
  <c r="AB31" i="3"/>
  <c r="AA31" i="3"/>
  <c r="Z31" i="3"/>
  <c r="Y31" i="3"/>
  <c r="X31" i="3"/>
  <c r="W31" i="3"/>
  <c r="V31" i="3"/>
  <c r="U31" i="3"/>
  <c r="AE30" i="3"/>
  <c r="AD30" i="3"/>
  <c r="AC30" i="3"/>
  <c r="AB30" i="3"/>
  <c r="AA30" i="3"/>
  <c r="Z30" i="3"/>
  <c r="Y30" i="3"/>
  <c r="X30" i="3"/>
  <c r="W30" i="3"/>
  <c r="V30" i="3"/>
  <c r="U30" i="3"/>
  <c r="AE29" i="3"/>
  <c r="AD29" i="3"/>
  <c r="AC29" i="3"/>
  <c r="AB29" i="3"/>
  <c r="AA29" i="3"/>
  <c r="Z29" i="3"/>
  <c r="Y29" i="3"/>
  <c r="X29" i="3"/>
  <c r="W29" i="3"/>
  <c r="V29" i="3"/>
  <c r="U29" i="3"/>
  <c r="AE28" i="3"/>
  <c r="AD28" i="3"/>
  <c r="AC28" i="3"/>
  <c r="AB28" i="3"/>
  <c r="AA28" i="3"/>
  <c r="Z28" i="3"/>
  <c r="Y28" i="3"/>
  <c r="X28" i="3"/>
  <c r="W28" i="3"/>
  <c r="V28" i="3"/>
  <c r="U28" i="3"/>
  <c r="AE27" i="3"/>
  <c r="AD27" i="3"/>
  <c r="AC27" i="3"/>
  <c r="AB27" i="3"/>
  <c r="AA27" i="3"/>
  <c r="Z27" i="3"/>
  <c r="Y27" i="3"/>
  <c r="X27" i="3"/>
  <c r="W27" i="3"/>
  <c r="V27" i="3"/>
  <c r="U27" i="3"/>
  <c r="AE26" i="3"/>
  <c r="AD26" i="3"/>
  <c r="AC26" i="3"/>
  <c r="AB26" i="3"/>
  <c r="AA26" i="3"/>
  <c r="Z26" i="3"/>
  <c r="Y26" i="3"/>
  <c r="X26" i="3"/>
  <c r="W26" i="3"/>
  <c r="V26" i="3"/>
  <c r="U26" i="3"/>
  <c r="AE25" i="3"/>
  <c r="AD25" i="3"/>
  <c r="AC25" i="3"/>
  <c r="AB25" i="3"/>
  <c r="AA25" i="3"/>
  <c r="Z25" i="3"/>
  <c r="Y25" i="3"/>
  <c r="X25" i="3"/>
  <c r="W25" i="3"/>
  <c r="V25" i="3"/>
  <c r="U25" i="3"/>
  <c r="AE24" i="3"/>
  <c r="AD24" i="3"/>
  <c r="AC24" i="3"/>
  <c r="AB24" i="3"/>
  <c r="AA24" i="3"/>
  <c r="Z24" i="3"/>
  <c r="Y24" i="3"/>
  <c r="X24" i="3"/>
  <c r="W24" i="3"/>
  <c r="V24" i="3"/>
  <c r="U24" i="3"/>
  <c r="AE23" i="3"/>
  <c r="AD23" i="3"/>
  <c r="AC23" i="3"/>
  <c r="AB23" i="3"/>
  <c r="AA23" i="3"/>
  <c r="Z23" i="3"/>
  <c r="Y23" i="3"/>
  <c r="X23" i="3"/>
  <c r="W23" i="3"/>
  <c r="V23" i="3"/>
  <c r="U23" i="3"/>
  <c r="AE22" i="3"/>
  <c r="AD22" i="3"/>
  <c r="AC22" i="3"/>
  <c r="AB22" i="3"/>
  <c r="AA22" i="3"/>
  <c r="Z22" i="3"/>
  <c r="Y22" i="3"/>
  <c r="X22" i="3"/>
  <c r="W22" i="3"/>
  <c r="V22" i="3"/>
  <c r="U22" i="3"/>
  <c r="AE21" i="3"/>
  <c r="AD21" i="3"/>
  <c r="AC21" i="3"/>
  <c r="AB21" i="3"/>
  <c r="AA21" i="3"/>
  <c r="Z21" i="3"/>
  <c r="Y21" i="3"/>
  <c r="X21" i="3"/>
  <c r="W21" i="3"/>
  <c r="V21" i="3"/>
  <c r="U21" i="3"/>
  <c r="AE20" i="3"/>
  <c r="AD20" i="3"/>
  <c r="AC20" i="3"/>
  <c r="AB20" i="3"/>
  <c r="AA20" i="3"/>
  <c r="Z20" i="3"/>
  <c r="Y20" i="3"/>
  <c r="X20" i="3"/>
  <c r="W20" i="3"/>
  <c r="V20" i="3"/>
  <c r="U20" i="3"/>
  <c r="AE19" i="3"/>
  <c r="AD19" i="3"/>
  <c r="AC19" i="3"/>
  <c r="AB19" i="3"/>
  <c r="Z19" i="3"/>
  <c r="Y19" i="3"/>
  <c r="X19" i="3"/>
  <c r="W19" i="3"/>
  <c r="V19" i="3"/>
  <c r="U19" i="3"/>
  <c r="AE18" i="3"/>
  <c r="AD18" i="3"/>
  <c r="AC18" i="3"/>
  <c r="AB18" i="3"/>
  <c r="AA18" i="3"/>
  <c r="Z18" i="3"/>
  <c r="Y18" i="3"/>
  <c r="X18" i="3"/>
  <c r="W18" i="3"/>
  <c r="V18" i="3"/>
  <c r="U18" i="3"/>
  <c r="AE17" i="3"/>
  <c r="AD17" i="3"/>
  <c r="AC17" i="3"/>
  <c r="AB17" i="3"/>
  <c r="AA17" i="3"/>
  <c r="Z17" i="3"/>
  <c r="Y17" i="3"/>
  <c r="X17" i="3"/>
  <c r="W17" i="3"/>
  <c r="V17" i="3"/>
  <c r="U17" i="3"/>
  <c r="AE16" i="3"/>
  <c r="AD16" i="3"/>
  <c r="AC16" i="3"/>
  <c r="AB16" i="3"/>
  <c r="AA16" i="3"/>
  <c r="Z16" i="3"/>
  <c r="Y16" i="3"/>
  <c r="X16" i="3"/>
  <c r="W16" i="3"/>
  <c r="V16" i="3"/>
  <c r="U16" i="3"/>
  <c r="AE15" i="3"/>
  <c r="AD15" i="3"/>
  <c r="AC15" i="3"/>
  <c r="AB15" i="3"/>
  <c r="AA15" i="3"/>
  <c r="Z15" i="3"/>
  <c r="Y15" i="3"/>
  <c r="X15" i="3"/>
  <c r="W15" i="3"/>
  <c r="V15" i="3"/>
  <c r="U15" i="3"/>
  <c r="AE14" i="3"/>
  <c r="AD14" i="3"/>
  <c r="AC14" i="3"/>
  <c r="AB14" i="3"/>
  <c r="AA14" i="3"/>
  <c r="Z14" i="3"/>
  <c r="Y14" i="3"/>
  <c r="X14" i="3"/>
  <c r="W14" i="3"/>
  <c r="V14" i="3"/>
  <c r="U14" i="3"/>
  <c r="AE13" i="3"/>
  <c r="AD13" i="3"/>
  <c r="AC13" i="3"/>
  <c r="AB13" i="3"/>
  <c r="AA13" i="3"/>
  <c r="Z13" i="3"/>
  <c r="Y13" i="3"/>
  <c r="X13" i="3"/>
  <c r="W13" i="3"/>
  <c r="V13" i="3"/>
  <c r="U13" i="3"/>
  <c r="AE12" i="3"/>
  <c r="AD12" i="3"/>
  <c r="AC12" i="3"/>
  <c r="AB12" i="3"/>
  <c r="AA12" i="3"/>
  <c r="Z12" i="3"/>
  <c r="Y12" i="3"/>
  <c r="X12" i="3"/>
  <c r="W12" i="3"/>
  <c r="V12" i="3"/>
  <c r="U12" i="3"/>
  <c r="AE11" i="3"/>
  <c r="AD11" i="3"/>
  <c r="AC11" i="3"/>
  <c r="AB11" i="3"/>
  <c r="AA11" i="3"/>
  <c r="Z11" i="3"/>
  <c r="Y11" i="3"/>
  <c r="X11" i="3"/>
  <c r="W11" i="3"/>
  <c r="V11" i="3"/>
  <c r="U11" i="3"/>
  <c r="AE10" i="3"/>
  <c r="AD10" i="3"/>
  <c r="AC10" i="3"/>
  <c r="AB10" i="3"/>
  <c r="AA10" i="3"/>
  <c r="Z10" i="3"/>
  <c r="Y10" i="3"/>
  <c r="X10" i="3"/>
  <c r="W10" i="3"/>
  <c r="V10" i="3"/>
  <c r="U10" i="3"/>
  <c r="AE9" i="3"/>
  <c r="AD9" i="3"/>
  <c r="AC9" i="3"/>
  <c r="AB9" i="3"/>
  <c r="AA9" i="3"/>
  <c r="Z9" i="3"/>
  <c r="Y9" i="3"/>
  <c r="X9" i="3"/>
  <c r="W9" i="3"/>
  <c r="V9" i="3"/>
  <c r="U9" i="3"/>
  <c r="AE8" i="3"/>
  <c r="AD8" i="3"/>
  <c r="AC8" i="3"/>
  <c r="AB8" i="3"/>
  <c r="AA8" i="3"/>
  <c r="Z8" i="3"/>
  <c r="Y8" i="3"/>
  <c r="X8" i="3"/>
  <c r="W8" i="3"/>
  <c r="V8" i="3"/>
  <c r="U8" i="3"/>
  <c r="AE7" i="3"/>
  <c r="AD7" i="3"/>
  <c r="AV6" i="3" s="1"/>
  <c r="AC7" i="3"/>
  <c r="AB7" i="3"/>
  <c r="AT6" i="3" s="1"/>
  <c r="AA7" i="3"/>
  <c r="Z7" i="3"/>
  <c r="AR6" i="3" s="1"/>
  <c r="Y7" i="3"/>
  <c r="X7" i="3"/>
  <c r="AP6" i="3" s="1"/>
  <c r="W7" i="3"/>
  <c r="V7" i="3"/>
  <c r="AN6" i="3" s="1"/>
  <c r="U7" i="3"/>
  <c r="AM6" i="3" l="1"/>
  <c r="AO6" i="3"/>
  <c r="AQ6" i="3"/>
  <c r="AS6" i="3"/>
  <c r="AU6" i="3"/>
  <c r="AW6" i="3"/>
  <c r="AM7" i="3"/>
  <c r="AU7" i="3"/>
  <c r="AR8" i="3"/>
  <c r="AO9" i="3"/>
  <c r="AW9" i="3"/>
  <c r="AM11" i="3"/>
  <c r="AO13" i="3"/>
  <c r="AT14" i="3"/>
  <c r="AQ15" i="3"/>
  <c r="AV16" i="3"/>
  <c r="AS17" i="3"/>
  <c r="AP18" i="3"/>
  <c r="AM19" i="3"/>
  <c r="AO20" i="3"/>
  <c r="AP21" i="3"/>
  <c r="AM22" i="3"/>
  <c r="AU22" i="3"/>
  <c r="AR23" i="3"/>
  <c r="AO24" i="3"/>
  <c r="AW24" i="3"/>
  <c r="AT25" i="3"/>
  <c r="AQ26" i="3"/>
  <c r="AN27" i="3"/>
  <c r="AV27" i="3"/>
  <c r="AS28" i="3"/>
  <c r="AP29" i="3"/>
  <c r="AQ30" i="3"/>
  <c r="AU30" i="3"/>
  <c r="AV31" i="3"/>
  <c r="AO32" i="3"/>
  <c r="AN34" i="3"/>
  <c r="AR34" i="3"/>
  <c r="AT24" i="3"/>
  <c r="AQ7" i="3"/>
  <c r="AN8" i="3"/>
  <c r="AV8" i="3"/>
  <c r="AS9" i="3"/>
  <c r="AP10" i="3"/>
  <c r="AU11" i="3"/>
  <c r="AR12" i="3"/>
  <c r="AW13" i="3"/>
  <c r="AN16" i="3"/>
  <c r="AM21" i="3"/>
  <c r="AQ14" i="3"/>
  <c r="AU19" i="3"/>
  <c r="AV15" i="3"/>
  <c r="AS27" i="3"/>
  <c r="AP9" i="3"/>
  <c r="AN12" i="3"/>
  <c r="AS13" i="3"/>
  <c r="AM15" i="3"/>
  <c r="AR16" i="3"/>
  <c r="AW17" i="3"/>
  <c r="AQ19" i="3"/>
  <c r="AS20" i="3"/>
  <c r="AT21" i="3"/>
  <c r="AN23" i="3"/>
  <c r="AS24" i="3"/>
  <c r="AM26" i="3"/>
  <c r="AR27" i="3"/>
  <c r="AW28" i="3"/>
  <c r="AT29" i="3"/>
  <c r="AN31" i="3"/>
  <c r="AW32" i="3"/>
  <c r="AV34" i="3"/>
  <c r="AR20" i="3"/>
  <c r="AN20" i="3"/>
  <c r="AR7" i="3"/>
  <c r="AO8" i="3"/>
  <c r="AW8" i="3"/>
  <c r="AT9" i="3"/>
  <c r="AQ10" i="3"/>
  <c r="AN11" i="3"/>
  <c r="AV11" i="3"/>
  <c r="AS12" i="3"/>
  <c r="AP13" i="3"/>
  <c r="AM14" i="3"/>
  <c r="AU14" i="3"/>
  <c r="AR15" i="3"/>
  <c r="AO16" i="3"/>
  <c r="AW16" i="3"/>
  <c r="AT17" i="3"/>
  <c r="AQ18" i="3"/>
  <c r="AN19" i="3"/>
  <c r="AQ21" i="3"/>
  <c r="AN22" i="3"/>
  <c r="AV22" i="3"/>
  <c r="AS23" i="3"/>
  <c r="AP24" i="3"/>
  <c r="AM25" i="3"/>
  <c r="AU25" i="3"/>
  <c r="AR26" i="3"/>
  <c r="AO27" i="3"/>
  <c r="AW27" i="3"/>
  <c r="AT28" i="3"/>
  <c r="AV7" i="3"/>
  <c r="AU10" i="3"/>
  <c r="AO12" i="3"/>
  <c r="AT13" i="3"/>
  <c r="AN15" i="3"/>
  <c r="AS16" i="3"/>
  <c r="AM18" i="3"/>
  <c r="AR19" i="3"/>
  <c r="AR22" i="3"/>
  <c r="AW23" i="3"/>
  <c r="AQ25" i="3"/>
  <c r="AV26" i="3"/>
  <c r="AP28" i="3"/>
  <c r="AO7" i="3"/>
  <c r="AS7" i="3"/>
  <c r="AW7" i="3"/>
  <c r="AP8" i="3"/>
  <c r="AT8" i="3"/>
  <c r="AM9" i="3"/>
  <c r="AQ9" i="3"/>
  <c r="AU9" i="3"/>
  <c r="AN10" i="3"/>
  <c r="AR10" i="3"/>
  <c r="AV10" i="3"/>
  <c r="AO11" i="3"/>
  <c r="AS11" i="3"/>
  <c r="AW11" i="3"/>
  <c r="AP12" i="3"/>
  <c r="AT12" i="3"/>
  <c r="AM13" i="3"/>
  <c r="AQ13" i="3"/>
  <c r="AU13" i="3"/>
  <c r="AN14" i="3"/>
  <c r="AR14" i="3"/>
  <c r="AV14" i="3"/>
  <c r="AO15" i="3"/>
  <c r="AS15" i="3"/>
  <c r="AT10" i="3"/>
  <c r="AQ11" i="3"/>
  <c r="AV12" i="3"/>
  <c r="AP14" i="3"/>
  <c r="AU15" i="3"/>
  <c r="AO17" i="3"/>
  <c r="AT18" i="3"/>
  <c r="AV19" i="3"/>
  <c r="AW20" i="3"/>
  <c r="AQ22" i="3"/>
  <c r="AV23" i="3"/>
  <c r="AP25" i="3"/>
  <c r="AU26" i="3"/>
  <c r="AO28" i="3"/>
  <c r="AM30" i="3"/>
  <c r="AR31" i="3"/>
  <c r="AS32" i="3"/>
  <c r="AP7" i="3"/>
  <c r="AT7" i="3"/>
  <c r="AM8" i="3"/>
  <c r="AQ8" i="3"/>
  <c r="AU8" i="3"/>
  <c r="AN9" i="3"/>
  <c r="AR9" i="3"/>
  <c r="AV9" i="3"/>
  <c r="AO10" i="3"/>
  <c r="AS10" i="3"/>
  <c r="AW10" i="3"/>
  <c r="AP11" i="3"/>
  <c r="AT11" i="3"/>
  <c r="AM12" i="3"/>
  <c r="AQ12" i="3"/>
  <c r="AU12" i="3"/>
  <c r="AN13" i="3"/>
  <c r="AR13" i="3"/>
  <c r="AV13" i="3"/>
  <c r="AO14" i="3"/>
  <c r="AS14" i="3"/>
  <c r="AW14" i="3"/>
  <c r="AP15" i="3"/>
  <c r="AT15" i="3"/>
  <c r="AM16" i="3"/>
  <c r="AQ16" i="3"/>
  <c r="AU16" i="3"/>
  <c r="AN17" i="3"/>
  <c r="AR17" i="3"/>
  <c r="AV17" i="3"/>
  <c r="AO18" i="3"/>
  <c r="AS18" i="3"/>
  <c r="AW18" i="3"/>
  <c r="AP19" i="3"/>
  <c r="AV20" i="3"/>
  <c r="AO21" i="3"/>
  <c r="AS21" i="3"/>
  <c r="AW21" i="3"/>
  <c r="AP22" i="3"/>
  <c r="AT22" i="3"/>
  <c r="AM23" i="3"/>
  <c r="AQ23" i="3"/>
  <c r="AU23" i="3"/>
  <c r="AN24" i="3"/>
  <c r="AR24" i="3"/>
  <c r="AV24" i="3"/>
  <c r="AO25" i="3"/>
  <c r="AS25" i="3"/>
  <c r="AW25" i="3"/>
  <c r="AP26" i="3"/>
  <c r="AT26" i="3"/>
  <c r="AM27" i="3"/>
  <c r="AQ27" i="3"/>
  <c r="AU27" i="3"/>
  <c r="AN28" i="3"/>
  <c r="AR28" i="3"/>
  <c r="AV28" i="3"/>
  <c r="AO29" i="3"/>
  <c r="AS29" i="3"/>
  <c r="AW29" i="3"/>
  <c r="AP30" i="3"/>
  <c r="AT30" i="3"/>
  <c r="AM31" i="3"/>
  <c r="AQ31" i="3"/>
  <c r="AU31" i="3"/>
  <c r="AN32" i="3"/>
  <c r="AR32" i="3"/>
  <c r="AV32" i="3"/>
  <c r="AM34" i="3"/>
  <c r="AQ34" i="3"/>
  <c r="AU34" i="3"/>
  <c r="AN7" i="3"/>
  <c r="AS8" i="3"/>
  <c r="AM10" i="3"/>
  <c r="AR11" i="3"/>
  <c r="AW12" i="3"/>
  <c r="AP17" i="3"/>
  <c r="AU18" i="3"/>
  <c r="AU21" i="3"/>
  <c r="AO23" i="3"/>
  <c r="AN26" i="3"/>
  <c r="AM29" i="3"/>
  <c r="AW19" i="3"/>
  <c r="AP20" i="3"/>
  <c r="AT20" i="3"/>
  <c r="AQ29" i="3"/>
  <c r="AU29" i="3"/>
  <c r="AN30" i="3"/>
  <c r="AR30" i="3"/>
  <c r="AV30" i="3"/>
  <c r="AO31" i="3"/>
  <c r="AS31" i="3"/>
  <c r="AW31" i="3"/>
  <c r="AP32" i="3"/>
  <c r="AT32" i="3"/>
  <c r="AV33" i="3"/>
  <c r="AO34" i="3"/>
  <c r="AS34" i="3"/>
  <c r="AW34" i="3"/>
  <c r="AW15" i="3"/>
  <c r="AP16" i="3"/>
  <c r="AT16" i="3"/>
  <c r="AM17" i="3"/>
  <c r="AQ17" i="3"/>
  <c r="AU17" i="3"/>
  <c r="AN18" i="3"/>
  <c r="AR18" i="3"/>
  <c r="AV18" i="3"/>
  <c r="AO19" i="3"/>
  <c r="AT19" i="3"/>
  <c r="AM20" i="3"/>
  <c r="AQ20" i="3"/>
  <c r="AU20" i="3"/>
  <c r="AN21" i="3"/>
  <c r="AR21" i="3"/>
  <c r="AV21" i="3"/>
  <c r="AO22" i="3"/>
  <c r="AS22" i="3"/>
  <c r="AW22" i="3"/>
  <c r="AP23" i="3"/>
  <c r="AT23" i="3"/>
  <c r="AM24" i="3"/>
  <c r="AQ24" i="3"/>
  <c r="AU24" i="3"/>
  <c r="AN25" i="3"/>
  <c r="AR25" i="3"/>
  <c r="AV25" i="3"/>
  <c r="AO26" i="3"/>
  <c r="AS26" i="3"/>
  <c r="AW26" i="3"/>
  <c r="AP27" i="3"/>
  <c r="AT27" i="3"/>
  <c r="AM28" i="3"/>
  <c r="AQ28" i="3"/>
  <c r="AU28" i="3"/>
  <c r="AN29" i="3"/>
  <c r="AR29" i="3"/>
  <c r="AV29" i="3"/>
  <c r="AO30" i="3"/>
  <c r="AS30" i="3"/>
  <c r="AW30" i="3"/>
  <c r="AP31" i="3"/>
  <c r="AT31" i="3"/>
  <c r="AM32" i="3"/>
  <c r="AQ32" i="3"/>
  <c r="AU32" i="3"/>
  <c r="AW33" i="3"/>
  <c r="AP34" i="3"/>
  <c r="AT34" i="3"/>
  <c r="AS19" i="3"/>
</calcChain>
</file>

<file path=xl/sharedStrings.xml><?xml version="1.0" encoding="utf-8"?>
<sst xmlns="http://schemas.openxmlformats.org/spreadsheetml/2006/main" count="62" uniqueCount="37">
  <si>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</si>
  <si>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</si>
  <si>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</si>
  <si>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</si>
  <si>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</si>
  <si>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</si>
  <si>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</si>
  <si>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</si>
  <si>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</si>
  <si>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</si>
  <si>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</si>
  <si>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</si>
  <si>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</si>
  <si>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</si>
  <si>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</si>
  <si>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</si>
  <si>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</si>
  <si>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</si>
  <si>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</si>
  <si>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</si>
  <si>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</si>
  <si>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</si>
  <si>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</si>
  <si>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</si>
  <si>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</si>
  <si>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</si>
  <si>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</si>
  <si>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</si>
  <si>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</si>
  <si>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</si>
  <si>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</si>
  <si>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Variación porcentual anual del valor de carne en canal (Caprino)</t>
  </si>
  <si>
    <t>Valor de carne en canal - Caprino (Miles de pesos)</t>
  </si>
  <si>
    <t xml:space="preserve"> Variación porcentual anual del valor de carne en canal (Caprino)</t>
  </si>
  <si>
    <t>-</t>
  </si>
  <si>
    <t>Nacional</t>
  </si>
  <si>
    <t>Nota: Chiapas, Ciudad de México y Tabasco no presentan producción de carne en canal de caprino.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</si>
</sst>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9" fillId="33" borderId="0" xfId="0" applyFont="1" applyFill="1" applyAlignment="1">
      <alignment vertical="center"/>
    </xf>
    <xf numFmtId="0" fontId="18" fillId="33" borderId="0" xfId="0" applyFont="1" applyFill="1" applyAlignment="1">
      <alignment horizontal="left"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43" fontId="21" fillId="33" borderId="0" xfId="42" applyFont="1" applyFill="1" applyBorder="1" applyAlignment="1">
      <alignment vertical="center"/>
    </xf>
    <xf numFmtId="10" fontId="21" fillId="33" borderId="0" xfId="43" applyNumberFormat="1" applyFont="1" applyFill="1" applyAlignment="1">
      <alignment vertical="center"/>
    </xf>
    <xf numFmtId="43" fontId="19" fillId="33" borderId="0" xfId="42" applyFont="1" applyFill="1" applyBorder="1" applyAlignment="1">
      <alignment horizontal="right" vertical="center"/>
    </xf>
    <xf numFmtId="10" fontId="19" fillId="33" borderId="0" xfId="43" applyNumberFormat="1" applyFont="1" applyFill="1" applyAlignment="1">
      <alignment horizontal="right" vertical="center"/>
    </xf>
    <xf numFmtId="0" fontId="19" fillId="33" borderId="0" xfId="0" applyFont="1" applyFill="1" applyAlignment="1">
      <alignment horizontal="right" vertical="center"/>
    </xf>
    <xf numFmtId="43" fontId="18" fillId="33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3" fillId="34" borderId="12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0" fillId="36" borderId="0" xfId="0" applyFont="1" applyFill="1" applyAlignment="1">
      <alignment horizontal="left" vertical="center"/>
    </xf>
    <xf numFmtId="43" fontId="20" fillId="36" borderId="0" xfId="42" applyFont="1" applyFill="1" applyBorder="1" applyAlignment="1">
      <alignment vertical="center"/>
    </xf>
    <xf numFmtId="10" fontId="20" fillId="36" borderId="0" xfId="43" applyNumberFormat="1" applyFont="1" applyFill="1" applyAlignment="1">
      <alignment vertical="center"/>
    </xf>
    <xf numFmtId="0" fontId="20" fillId="36" borderId="0" xfId="0" applyFont="1" applyFill="1" applyAlignment="1">
      <alignment vertical="center"/>
    </xf>
    <xf numFmtId="43" fontId="19" fillId="33" borderId="0" xfId="42" applyFont="1" applyFill="1" applyAlignment="1">
      <alignment vertical="center"/>
    </xf>
    <xf numFmtId="43" fontId="18" fillId="36" borderId="0" xfId="42" applyFont="1" applyFill="1" applyAlignment="1">
      <alignment vertical="center"/>
    </xf>
    <xf numFmtId="43" fontId="18" fillId="33" borderId="0" xfId="42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3" fillId="34" borderId="10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3" fillId="35" borderId="13" xfId="0" applyFont="1" applyFill="1" applyBorder="1" applyAlignment="1">
      <alignment horizontal="center" vertical="center"/>
    </xf>
    <xf numFmtId="0" fontId="23" fillId="35" borderId="14" xfId="0" applyFont="1" applyFill="1" applyBorder="1" applyAlignment="1">
      <alignment horizontal="center" vertical="center"/>
    </xf>
    <xf numFmtId="0" fontId="23" fillId="35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tabSelected="1" workbookViewId="0">
      <pane xSplit="1" topLeftCell="B1" activePane="topRight" state="frozen"/>
      <selection pane="topRight" activeCell="H21" sqref="H21"/>
    </sheetView>
  </sheetViews>
  <sheetFormatPr baseColWidth="10" defaultColWidth="11.42578125" defaultRowHeight="14.1" customHeight="1" x14ac:dyDescent="0.25"/>
  <cols>
    <col min="1" max="1" width="24.140625" style="1" customWidth="1"/>
    <col min="2" max="2" width="11.42578125" style="1" customWidth="1"/>
    <col min="3" max="4" width="11.140625" style="1" customWidth="1"/>
    <col min="5" max="5" width="12.140625" style="1" customWidth="1"/>
    <col min="6" max="6" width="11.85546875" style="1" customWidth="1"/>
    <col min="7" max="8" width="11.140625" style="1" customWidth="1"/>
    <col min="9" max="9" width="11" style="1" customWidth="1"/>
    <col min="10" max="11" width="12" style="1" customWidth="1"/>
    <col min="12" max="12" width="12.5703125" style="1" customWidth="1"/>
    <col min="13" max="13" width="11.85546875" style="1" customWidth="1"/>
    <col min="14" max="14" width="11.140625" style="1" customWidth="1"/>
    <col min="15" max="15" width="12.140625" style="1" customWidth="1"/>
    <col min="16" max="17" width="11.42578125" style="1" customWidth="1"/>
    <col min="18" max="20" width="12" style="1" customWidth="1"/>
    <col min="21" max="49" width="10.5703125" style="1" customWidth="1"/>
    <col min="50" max="16384" width="11.42578125" style="1"/>
  </cols>
  <sheetData>
    <row r="1" spans="1:56" ht="39.950000000000003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56" ht="14.1" customHeight="1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4" spans="1:56" ht="14.1" customHeight="1" x14ac:dyDescent="0.25">
      <c r="A4" s="24" t="s">
        <v>29</v>
      </c>
      <c r="B4" s="26" t="s">
        <v>32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  <c r="U4" s="26" t="s">
        <v>33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8"/>
      <c r="AM4" s="26" t="s">
        <v>30</v>
      </c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</row>
    <row r="5" spans="1:56" ht="14.1" customHeight="1" x14ac:dyDescent="0.25">
      <c r="A5" s="24"/>
      <c r="B5" s="15">
        <v>2006</v>
      </c>
      <c r="C5" s="14">
        <v>2007</v>
      </c>
      <c r="D5" s="14">
        <v>2008</v>
      </c>
      <c r="E5" s="14">
        <v>2009</v>
      </c>
      <c r="F5" s="14">
        <v>2010</v>
      </c>
      <c r="G5" s="14">
        <v>2011</v>
      </c>
      <c r="H5" s="14">
        <v>2012</v>
      </c>
      <c r="I5" s="14">
        <v>2013</v>
      </c>
      <c r="J5" s="14">
        <v>2014</v>
      </c>
      <c r="K5" s="14">
        <v>2015</v>
      </c>
      <c r="L5" s="14">
        <v>2016</v>
      </c>
      <c r="M5" s="14">
        <v>2017</v>
      </c>
      <c r="N5" s="14">
        <v>2018</v>
      </c>
      <c r="O5" s="14">
        <v>2019</v>
      </c>
      <c r="P5" s="14">
        <v>2020</v>
      </c>
      <c r="Q5" s="14">
        <v>2021</v>
      </c>
      <c r="R5" s="14">
        <v>2022</v>
      </c>
      <c r="S5" s="14">
        <v>2023</v>
      </c>
      <c r="T5" s="14">
        <v>2024</v>
      </c>
      <c r="U5" s="15">
        <v>2007</v>
      </c>
      <c r="V5" s="14">
        <v>2008</v>
      </c>
      <c r="W5" s="14">
        <v>2009</v>
      </c>
      <c r="X5" s="14">
        <v>2010</v>
      </c>
      <c r="Y5" s="14">
        <v>2011</v>
      </c>
      <c r="Z5" s="14">
        <v>2012</v>
      </c>
      <c r="AA5" s="14">
        <v>2013</v>
      </c>
      <c r="AB5" s="14">
        <v>2014</v>
      </c>
      <c r="AC5" s="14">
        <v>2015</v>
      </c>
      <c r="AD5" s="14">
        <v>2016</v>
      </c>
      <c r="AE5" s="14">
        <v>2017</v>
      </c>
      <c r="AF5" s="14">
        <v>2018</v>
      </c>
      <c r="AG5" s="14">
        <v>2019</v>
      </c>
      <c r="AH5" s="14">
        <v>2020</v>
      </c>
      <c r="AI5" s="14">
        <v>2021</v>
      </c>
      <c r="AJ5" s="14">
        <v>2022</v>
      </c>
      <c r="AK5" s="14">
        <v>2023</v>
      </c>
      <c r="AL5" s="14">
        <v>2024</v>
      </c>
      <c r="AM5" s="15">
        <v>2007</v>
      </c>
      <c r="AN5" s="14">
        <v>2008</v>
      </c>
      <c r="AO5" s="14">
        <v>2009</v>
      </c>
      <c r="AP5" s="14">
        <v>2010</v>
      </c>
      <c r="AQ5" s="14">
        <v>2011</v>
      </c>
      <c r="AR5" s="14">
        <v>2012</v>
      </c>
      <c r="AS5" s="14">
        <v>2013</v>
      </c>
      <c r="AT5" s="14">
        <v>2014</v>
      </c>
      <c r="AU5" s="14">
        <v>2015</v>
      </c>
      <c r="AV5" s="14">
        <v>2016</v>
      </c>
      <c r="AW5" s="14">
        <v>2017</v>
      </c>
      <c r="AX5" s="14">
        <v>2018</v>
      </c>
      <c r="AY5" s="14">
        <v>2019</v>
      </c>
      <c r="AZ5" s="14">
        <v>2020</v>
      </c>
      <c r="BA5" s="14">
        <v>2021</v>
      </c>
      <c r="BB5" s="14">
        <v>2022</v>
      </c>
      <c r="BC5" s="14">
        <v>2023</v>
      </c>
      <c r="BD5" s="14">
        <v>2024</v>
      </c>
    </row>
    <row r="6" spans="1:56" ht="14.1" customHeight="1" x14ac:dyDescent="0.25">
      <c r="A6" s="12" t="s">
        <v>0</v>
      </c>
      <c r="B6" s="3">
        <v>5144.2759999999998</v>
      </c>
      <c r="C6" s="3">
        <v>5295.5039999999999</v>
      </c>
      <c r="D6" s="3">
        <v>6701.0990000000002</v>
      </c>
      <c r="E6" s="3">
        <v>5996.2589999999991</v>
      </c>
      <c r="F6" s="3">
        <v>6528.0129999999999</v>
      </c>
      <c r="G6" s="3">
        <v>7842.6440000000002</v>
      </c>
      <c r="H6" s="3">
        <v>7714.7779999999993</v>
      </c>
      <c r="I6" s="3">
        <v>7315.6720000000005</v>
      </c>
      <c r="J6" s="3">
        <v>7999.6399999999994</v>
      </c>
      <c r="K6" s="3">
        <v>7897.07</v>
      </c>
      <c r="L6" s="3">
        <v>9266.7000000000007</v>
      </c>
      <c r="M6" s="3">
        <v>11255.880000000001</v>
      </c>
      <c r="N6" s="3">
        <v>11649.68</v>
      </c>
      <c r="O6" s="3">
        <v>13839.620999999999</v>
      </c>
      <c r="P6" s="3">
        <v>13000.475</v>
      </c>
      <c r="Q6" s="3">
        <v>11962.46</v>
      </c>
      <c r="R6" s="20">
        <v>12702.402000000002</v>
      </c>
      <c r="S6" s="20">
        <v>12636.685000000001</v>
      </c>
      <c r="T6" s="20">
        <v>13082.047</v>
      </c>
      <c r="U6" s="4">
        <f t="shared" ref="U6:U30" si="0">((C6/B6)-1)</f>
        <v>2.939733404661804E-2</v>
      </c>
      <c r="V6" s="4">
        <f t="shared" ref="V6:V30" si="1">((D6/C6)-1)</f>
        <v>0.26543177004492868</v>
      </c>
      <c r="W6" s="4">
        <f t="shared" ref="W6:W30" si="2">((E6/D6)-1)</f>
        <v>-0.10518274688972673</v>
      </c>
      <c r="X6" s="4">
        <f t="shared" ref="X6:X30" si="3">((F6/E6)-1)</f>
        <v>8.8680959244755941E-2</v>
      </c>
      <c r="Y6" s="4">
        <f t="shared" ref="Y6:Y30" si="4">((G6/F6)-1)</f>
        <v>0.20138302420660015</v>
      </c>
      <c r="Z6" s="4">
        <f t="shared" ref="Z6:Z30" si="5">((H6/G6)-1)</f>
        <v>-1.6303940354808977E-2</v>
      </c>
      <c r="AA6" s="4">
        <f t="shared" ref="AA6:AA30" si="6">((I6/H6)-1)</f>
        <v>-5.1732661652739598E-2</v>
      </c>
      <c r="AB6" s="4">
        <f t="shared" ref="AB6:AB30" si="7">((J6/I6)-1)</f>
        <v>9.3493530054381768E-2</v>
      </c>
      <c r="AC6" s="4">
        <f t="shared" ref="AC6:AC30" si="8">((K6/J6)-1)</f>
        <v>-1.2821826982214124E-2</v>
      </c>
      <c r="AD6" s="4">
        <f t="shared" ref="AD6:AD30" si="9">((L6/K6)-1)</f>
        <v>0.17343521078070734</v>
      </c>
      <c r="AE6" s="4">
        <f t="shared" ref="AE6:AE30" si="10">((M6/L6)-1)</f>
        <v>0.21465894007575503</v>
      </c>
      <c r="AF6" s="4">
        <f t="shared" ref="AF6:AF30" si="11">((N6/M6)-1)</f>
        <v>3.4986158345682306E-2</v>
      </c>
      <c r="AG6" s="4">
        <f t="shared" ref="AG6:AG30" si="12">((O6/N6)-1)</f>
        <v>0.18798293172001279</v>
      </c>
      <c r="AH6" s="4">
        <f t="shared" ref="AH6:AH35" si="13">((P6/O6)-1)</f>
        <v>-6.0633596830433345E-2</v>
      </c>
      <c r="AI6" s="4">
        <f t="shared" ref="AI6:AI35" si="14">((Q6/P6)-1)</f>
        <v>-7.9844390301123669E-2</v>
      </c>
      <c r="AJ6" s="4">
        <f>((R6/Q6)-1)</f>
        <v>6.1855337447314529E-2</v>
      </c>
      <c r="AK6" s="4">
        <f>((S6/R6)-1)</f>
        <v>-5.1735884283933276E-3</v>
      </c>
      <c r="AL6" s="4">
        <f>((T6/S6)-1)</f>
        <v>3.5243578517625496E-2</v>
      </c>
      <c r="AM6" s="1">
        <f>_xlfn.RANK.EQ(U6,U$6:U$34,0)</f>
        <v>18</v>
      </c>
      <c r="AN6" s="1">
        <f t="shared" ref="AN6:AN34" si="15">_xlfn.RANK.EQ(V6,V$6:V$34,0)</f>
        <v>2</v>
      </c>
      <c r="AO6" s="1">
        <f t="shared" ref="AO6:AO34" si="16">_xlfn.RANK.EQ(W6,W$6:W$34,0)</f>
        <v>27</v>
      </c>
      <c r="AP6" s="1">
        <f t="shared" ref="AP6:AP34" si="17">_xlfn.RANK.EQ(X6,X$6:X$34,0)</f>
        <v>8</v>
      </c>
      <c r="AQ6" s="1">
        <f t="shared" ref="AQ6:AQ34" si="18">_xlfn.RANK.EQ(Y6,Y$6:Y$34,0)</f>
        <v>1</v>
      </c>
      <c r="AR6" s="1">
        <f t="shared" ref="AR6:AR34" si="19">_xlfn.RANK.EQ(Z6,Z$6:Z$34,0)</f>
        <v>17</v>
      </c>
      <c r="AS6" s="1">
        <f t="shared" ref="AS6:AS34" si="20">_xlfn.RANK.EQ(AA6,AA$6:AA$34,0)</f>
        <v>19</v>
      </c>
      <c r="AT6" s="1">
        <f t="shared" ref="AT6:AT34" si="21">_xlfn.RANK.EQ(AB6,AB$6:AB$34,0)</f>
        <v>16</v>
      </c>
      <c r="AU6" s="1">
        <f t="shared" ref="AU6:AU34" si="22">_xlfn.RANK.EQ(AC6,AC$6:AC$34,0)</f>
        <v>23</v>
      </c>
      <c r="AV6" s="1">
        <f t="shared" ref="AV6:AV34" si="23">_xlfn.RANK.EQ(AD6,AD$6:AD$34,0)</f>
        <v>4</v>
      </c>
      <c r="AW6" s="1">
        <f t="shared" ref="AW6:AW34" si="24">_xlfn.RANK.EQ(AE6,AE$6:AE$34,0)</f>
        <v>5</v>
      </c>
      <c r="AX6" s="1">
        <f t="shared" ref="AX6:AX34" si="25">_xlfn.RANK.EQ(AF6,AF$6:AF$34,0)</f>
        <v>20</v>
      </c>
      <c r="AY6" s="1">
        <f t="shared" ref="AY6:AY34" si="26">_xlfn.RANK.EQ(AG6,AG$6:AG$34,0)</f>
        <v>1</v>
      </c>
      <c r="AZ6" s="1">
        <f t="shared" ref="AZ6:AZ34" si="27">_xlfn.RANK.EQ(AH6,AH$6:AH$34,0)</f>
        <v>25</v>
      </c>
      <c r="BA6" s="1">
        <f t="shared" ref="BA6:BA34" si="28">_xlfn.RANK.EQ(AI6,AI$6:AI$34,0)</f>
        <v>27</v>
      </c>
      <c r="BB6" s="1">
        <f t="shared" ref="BB6:BD34" si="29">_xlfn.RANK.EQ(AJ6,AJ$6:AJ$34,0)</f>
        <v>19</v>
      </c>
      <c r="BC6" s="1">
        <f t="shared" si="29"/>
        <v>26</v>
      </c>
      <c r="BD6" s="1">
        <f t="shared" si="29"/>
        <v>8</v>
      </c>
    </row>
    <row r="7" spans="1:56" ht="14.1" customHeight="1" x14ac:dyDescent="0.25">
      <c r="A7" s="12" t="s">
        <v>1</v>
      </c>
      <c r="B7" s="3">
        <v>9296.101999999999</v>
      </c>
      <c r="C7" s="3">
        <v>8242.5519999999997</v>
      </c>
      <c r="D7" s="3">
        <v>7090.1360000000004</v>
      </c>
      <c r="E7" s="3">
        <v>8096.5420000000004</v>
      </c>
      <c r="F7" s="3">
        <v>9769.2060000000001</v>
      </c>
      <c r="G7" s="3">
        <v>11200.893</v>
      </c>
      <c r="H7" s="3">
        <v>8766.6790000000001</v>
      </c>
      <c r="I7" s="3">
        <v>8969.4740000000002</v>
      </c>
      <c r="J7" s="3">
        <v>9315.01</v>
      </c>
      <c r="K7" s="3">
        <v>12920.48</v>
      </c>
      <c r="L7" s="3">
        <v>14816.822</v>
      </c>
      <c r="M7" s="3">
        <v>14912.18</v>
      </c>
      <c r="N7" s="3">
        <v>15059.29</v>
      </c>
      <c r="O7" s="3">
        <v>16536.375</v>
      </c>
      <c r="P7" s="3">
        <v>16454.100999999999</v>
      </c>
      <c r="Q7" s="3">
        <v>16539.72</v>
      </c>
      <c r="R7" s="20">
        <v>16651.056</v>
      </c>
      <c r="S7" s="20">
        <v>16289.91</v>
      </c>
      <c r="T7" s="20">
        <v>16638.708999999999</v>
      </c>
      <c r="U7" s="4">
        <f t="shared" si="0"/>
        <v>-0.11333244837459822</v>
      </c>
      <c r="V7" s="4">
        <f t="shared" si="1"/>
        <v>-0.13981300936894292</v>
      </c>
      <c r="W7" s="4">
        <f t="shared" si="2"/>
        <v>0.14194452687508385</v>
      </c>
      <c r="X7" s="4">
        <f t="shared" si="3"/>
        <v>0.20658992443934698</v>
      </c>
      <c r="Y7" s="4">
        <f t="shared" si="4"/>
        <v>0.14655100936555132</v>
      </c>
      <c r="Z7" s="4">
        <f t="shared" si="5"/>
        <v>-0.21732320806921379</v>
      </c>
      <c r="AA7" s="4">
        <f t="shared" si="6"/>
        <v>2.3132476961914561E-2</v>
      </c>
      <c r="AB7" s="4">
        <f t="shared" si="7"/>
        <v>3.8523552217220258E-2</v>
      </c>
      <c r="AC7" s="4">
        <f t="shared" si="8"/>
        <v>0.38706023933414979</v>
      </c>
      <c r="AD7" s="4">
        <f t="shared" si="9"/>
        <v>0.14677024382995074</v>
      </c>
      <c r="AE7" s="4">
        <f t="shared" si="10"/>
        <v>6.4357930465790414E-3</v>
      </c>
      <c r="AF7" s="4">
        <f t="shared" si="11"/>
        <v>9.8650901477852493E-3</v>
      </c>
      <c r="AG7" s="4">
        <f t="shared" si="12"/>
        <v>9.8084637456347545E-2</v>
      </c>
      <c r="AH7" s="4">
        <f t="shared" si="13"/>
        <v>-4.9753346788520281E-3</v>
      </c>
      <c r="AI7" s="4">
        <f t="shared" si="14"/>
        <v>5.2035051930217069E-3</v>
      </c>
      <c r="AJ7" s="4">
        <f>((R7/Q7)-1)</f>
        <v>6.731431971036983E-3</v>
      </c>
      <c r="AK7" s="4">
        <f>((S7/R7)-1)</f>
        <v>-2.1689074855072321E-2</v>
      </c>
      <c r="AL7" s="4">
        <f>((T7/S7)-1)</f>
        <v>2.1411966057516496E-2</v>
      </c>
      <c r="AM7" s="1">
        <f t="shared" ref="AM7:AM34" si="30">_xlfn.RANK.EQ(U7,U$6:U$34,0)</f>
        <v>24</v>
      </c>
      <c r="AN7" s="1">
        <f t="shared" si="15"/>
        <v>27</v>
      </c>
      <c r="AO7" s="1">
        <f t="shared" si="16"/>
        <v>5</v>
      </c>
      <c r="AP7" s="1">
        <f t="shared" si="17"/>
        <v>2</v>
      </c>
      <c r="AQ7" s="1">
        <f t="shared" si="18"/>
        <v>4</v>
      </c>
      <c r="AR7" s="1">
        <f t="shared" si="19"/>
        <v>26</v>
      </c>
      <c r="AS7" s="1">
        <f t="shared" si="20"/>
        <v>10</v>
      </c>
      <c r="AT7" s="1">
        <f t="shared" si="21"/>
        <v>21</v>
      </c>
      <c r="AU7" s="1">
        <f t="shared" si="22"/>
        <v>4</v>
      </c>
      <c r="AV7" s="1">
        <f t="shared" si="23"/>
        <v>7</v>
      </c>
      <c r="AW7" s="1">
        <f t="shared" si="24"/>
        <v>24</v>
      </c>
      <c r="AX7" s="1">
        <f t="shared" si="25"/>
        <v>23</v>
      </c>
      <c r="AY7" s="1">
        <f t="shared" si="26"/>
        <v>4</v>
      </c>
      <c r="AZ7" s="1">
        <f t="shared" si="27"/>
        <v>15</v>
      </c>
      <c r="BA7" s="1">
        <f t="shared" si="28"/>
        <v>23</v>
      </c>
      <c r="BB7" s="1">
        <f t="shared" si="29"/>
        <v>27</v>
      </c>
      <c r="BC7" s="1">
        <f t="shared" si="29"/>
        <v>27</v>
      </c>
      <c r="BD7" s="1">
        <f t="shared" si="29"/>
        <v>14</v>
      </c>
    </row>
    <row r="8" spans="1:56" ht="14.1" customHeight="1" x14ac:dyDescent="0.25">
      <c r="A8" s="12" t="s">
        <v>2</v>
      </c>
      <c r="B8" s="3">
        <v>11848.666999999999</v>
      </c>
      <c r="C8" s="3">
        <v>14935.199999999999</v>
      </c>
      <c r="D8" s="3">
        <v>13517.388000000001</v>
      </c>
      <c r="E8" s="3">
        <v>14576.256000000001</v>
      </c>
      <c r="F8" s="3">
        <v>14771.285</v>
      </c>
      <c r="G8" s="3">
        <v>16664.656999999999</v>
      </c>
      <c r="H8" s="3">
        <v>19154.812000000002</v>
      </c>
      <c r="I8" s="3">
        <v>17528.090999999997</v>
      </c>
      <c r="J8" s="3">
        <v>20410.239999999998</v>
      </c>
      <c r="K8" s="3">
        <v>25666.186000000002</v>
      </c>
      <c r="L8" s="3">
        <v>26591.429</v>
      </c>
      <c r="M8" s="3">
        <v>25953.82</v>
      </c>
      <c r="N8" s="3">
        <v>26273.81</v>
      </c>
      <c r="O8" s="3">
        <v>27194.877</v>
      </c>
      <c r="P8" s="3">
        <v>26819.117999999999</v>
      </c>
      <c r="Q8" s="3">
        <v>27377.73</v>
      </c>
      <c r="R8" s="20">
        <v>30740.85</v>
      </c>
      <c r="S8" s="20">
        <v>31101.492999999999</v>
      </c>
      <c r="T8" s="20">
        <v>32321.180999999997</v>
      </c>
      <c r="U8" s="4">
        <f t="shared" si="0"/>
        <v>0.26049622290845043</v>
      </c>
      <c r="V8" s="4">
        <f t="shared" si="1"/>
        <v>-9.4930901494455933E-2</v>
      </c>
      <c r="W8" s="4">
        <f t="shared" si="2"/>
        <v>7.8333772767342325E-2</v>
      </c>
      <c r="X8" s="4">
        <f t="shared" si="3"/>
        <v>1.3379910451627453E-2</v>
      </c>
      <c r="Y8" s="4">
        <f t="shared" si="4"/>
        <v>0.12817923423723787</v>
      </c>
      <c r="Z8" s="4">
        <f t="shared" si="5"/>
        <v>0.14942731794599817</v>
      </c>
      <c r="AA8" s="4">
        <f t="shared" si="6"/>
        <v>-8.4924926436239834E-2</v>
      </c>
      <c r="AB8" s="4">
        <f t="shared" si="7"/>
        <v>0.16443028507782165</v>
      </c>
      <c r="AC8" s="4">
        <f t="shared" si="8"/>
        <v>0.25751514925841157</v>
      </c>
      <c r="AD8" s="4">
        <f t="shared" si="9"/>
        <v>3.6049103672824545E-2</v>
      </c>
      <c r="AE8" s="4">
        <f t="shared" si="10"/>
        <v>-2.3977989298732294E-2</v>
      </c>
      <c r="AF8" s="4">
        <f t="shared" si="11"/>
        <v>1.2329206259425352E-2</v>
      </c>
      <c r="AG8" s="4">
        <f t="shared" si="12"/>
        <v>3.5056468780127359E-2</v>
      </c>
      <c r="AH8" s="4">
        <f t="shared" si="13"/>
        <v>-1.3817271539783071E-2</v>
      </c>
      <c r="AI8" s="4">
        <f t="shared" si="14"/>
        <v>2.0828872895820139E-2</v>
      </c>
      <c r="AJ8" s="4">
        <f>((R8/Q8)-1)</f>
        <v>0.12284144814051423</v>
      </c>
      <c r="AK8" s="4">
        <f>((S8/R8)-1)</f>
        <v>1.1731718543891878E-2</v>
      </c>
      <c r="AL8" s="4">
        <f>((T8/S8)-1)</f>
        <v>3.9216381027110225E-2</v>
      </c>
      <c r="AM8" s="1">
        <f t="shared" si="30"/>
        <v>1</v>
      </c>
      <c r="AN8" s="1">
        <f t="shared" si="15"/>
        <v>24</v>
      </c>
      <c r="AO8" s="1">
        <f t="shared" si="16"/>
        <v>6</v>
      </c>
      <c r="AP8" s="1">
        <f t="shared" si="17"/>
        <v>19</v>
      </c>
      <c r="AQ8" s="1">
        <f t="shared" si="18"/>
        <v>5</v>
      </c>
      <c r="AR8" s="1">
        <f t="shared" si="19"/>
        <v>4</v>
      </c>
      <c r="AS8" s="1">
        <f t="shared" si="20"/>
        <v>23</v>
      </c>
      <c r="AT8" s="1">
        <f t="shared" si="21"/>
        <v>9</v>
      </c>
      <c r="AU8" s="1">
        <f t="shared" si="22"/>
        <v>6</v>
      </c>
      <c r="AV8" s="1">
        <f t="shared" si="23"/>
        <v>19</v>
      </c>
      <c r="AW8" s="1">
        <f t="shared" si="24"/>
        <v>26</v>
      </c>
      <c r="AX8" s="1">
        <f t="shared" si="25"/>
        <v>22</v>
      </c>
      <c r="AY8" s="1">
        <f t="shared" si="26"/>
        <v>18</v>
      </c>
      <c r="AZ8" s="1">
        <f t="shared" si="27"/>
        <v>19</v>
      </c>
      <c r="BA8" s="1">
        <f t="shared" si="28"/>
        <v>17</v>
      </c>
      <c r="BB8" s="1">
        <f t="shared" si="29"/>
        <v>7</v>
      </c>
      <c r="BC8" s="1">
        <f t="shared" si="29"/>
        <v>20</v>
      </c>
      <c r="BD8" s="1">
        <f t="shared" si="29"/>
        <v>5</v>
      </c>
    </row>
    <row r="9" spans="1:56" ht="14.1" customHeight="1" x14ac:dyDescent="0.25">
      <c r="A9" s="12" t="s">
        <v>3</v>
      </c>
      <c r="B9" s="3">
        <v>610.29100000000005</v>
      </c>
      <c r="C9" s="3">
        <v>681.38299999999992</v>
      </c>
      <c r="D9" s="3">
        <v>659.34899999999993</v>
      </c>
      <c r="E9" s="3">
        <v>774.55600000000004</v>
      </c>
      <c r="F9" s="3">
        <v>879.64600000000007</v>
      </c>
      <c r="G9" s="3">
        <v>946.178</v>
      </c>
      <c r="H9" s="3">
        <v>1151.9140000000002</v>
      </c>
      <c r="I9" s="3">
        <v>1233.008</v>
      </c>
      <c r="J9" s="3">
        <v>1523.27</v>
      </c>
      <c r="K9" s="3">
        <v>1564.3050000000001</v>
      </c>
      <c r="L9" s="3">
        <v>1546.357</v>
      </c>
      <c r="M9" s="3">
        <v>1842.65</v>
      </c>
      <c r="N9" s="3">
        <v>1958.41</v>
      </c>
      <c r="O9" s="3">
        <v>2029.807</v>
      </c>
      <c r="P9" s="3">
        <v>2086.569</v>
      </c>
      <c r="Q9" s="3">
        <v>2253.25</v>
      </c>
      <c r="R9" s="20">
        <v>2606.0160000000005</v>
      </c>
      <c r="S9" s="20">
        <v>2693.58</v>
      </c>
      <c r="T9" s="20">
        <v>2826.6859999999997</v>
      </c>
      <c r="U9" s="4">
        <f t="shared" si="0"/>
        <v>0.11648869146030316</v>
      </c>
      <c r="V9" s="4">
        <f t="shared" si="1"/>
        <v>-3.2337173073000103E-2</v>
      </c>
      <c r="W9" s="4">
        <f t="shared" si="2"/>
        <v>0.17472840635232645</v>
      </c>
      <c r="X9" s="4">
        <f t="shared" si="3"/>
        <v>0.13567773020930707</v>
      </c>
      <c r="Y9" s="4">
        <f t="shared" si="4"/>
        <v>7.5634971340743817E-2</v>
      </c>
      <c r="Z9" s="4">
        <f t="shared" si="5"/>
        <v>0.21743900196369004</v>
      </c>
      <c r="AA9" s="4">
        <f t="shared" si="6"/>
        <v>7.0399352729457076E-2</v>
      </c>
      <c r="AB9" s="4">
        <f t="shared" si="7"/>
        <v>0.23540966481969283</v>
      </c>
      <c r="AC9" s="4">
        <f t="shared" si="8"/>
        <v>2.6938756753563053E-2</v>
      </c>
      <c r="AD9" s="4">
        <f t="shared" si="9"/>
        <v>-1.1473465852247511E-2</v>
      </c>
      <c r="AE9" s="4">
        <f t="shared" si="10"/>
        <v>0.19160711271717989</v>
      </c>
      <c r="AF9" s="4">
        <f t="shared" si="11"/>
        <v>6.2822565327110391E-2</v>
      </c>
      <c r="AG9" s="4">
        <f t="shared" si="12"/>
        <v>3.6456615315485497E-2</v>
      </c>
      <c r="AH9" s="4">
        <f t="shared" si="13"/>
        <v>2.7964235023329787E-2</v>
      </c>
      <c r="AI9" s="4">
        <f t="shared" si="14"/>
        <v>7.9882812406395498E-2</v>
      </c>
      <c r="AJ9" s="4">
        <f>((R9/Q9)-1)</f>
        <v>0.15655874847442597</v>
      </c>
      <c r="AK9" s="4">
        <f>((S9/R9)-1)</f>
        <v>3.3600714654092423E-2</v>
      </c>
      <c r="AL9" s="4">
        <f>((T9/S9)-1)</f>
        <v>4.9416018829958608E-2</v>
      </c>
      <c r="AM9" s="1">
        <f t="shared" si="30"/>
        <v>5</v>
      </c>
      <c r="AN9" s="1">
        <f t="shared" si="15"/>
        <v>23</v>
      </c>
      <c r="AO9" s="1">
        <f t="shared" si="16"/>
        <v>4</v>
      </c>
      <c r="AP9" s="1">
        <f t="shared" si="17"/>
        <v>4</v>
      </c>
      <c r="AQ9" s="1">
        <f t="shared" si="18"/>
        <v>10</v>
      </c>
      <c r="AR9" s="1">
        <f t="shared" si="19"/>
        <v>1</v>
      </c>
      <c r="AS9" s="1">
        <f t="shared" si="20"/>
        <v>5</v>
      </c>
      <c r="AT9" s="1">
        <f t="shared" si="21"/>
        <v>3</v>
      </c>
      <c r="AU9" s="1">
        <f t="shared" si="22"/>
        <v>20</v>
      </c>
      <c r="AV9" s="1">
        <f t="shared" si="23"/>
        <v>25</v>
      </c>
      <c r="AW9" s="1">
        <f t="shared" si="24"/>
        <v>6</v>
      </c>
      <c r="AX9" s="1">
        <f t="shared" si="25"/>
        <v>15</v>
      </c>
      <c r="AY9" s="1">
        <f t="shared" si="26"/>
        <v>16</v>
      </c>
      <c r="AZ9" s="1">
        <f t="shared" si="27"/>
        <v>8</v>
      </c>
      <c r="BA9" s="1">
        <f t="shared" si="28"/>
        <v>2</v>
      </c>
      <c r="BB9" s="1">
        <f t="shared" si="29"/>
        <v>2</v>
      </c>
      <c r="BC9" s="1">
        <f t="shared" si="29"/>
        <v>8</v>
      </c>
      <c r="BD9" s="1">
        <f t="shared" si="29"/>
        <v>3</v>
      </c>
    </row>
    <row r="10" spans="1:56" ht="14.1" customHeight="1" x14ac:dyDescent="0.25">
      <c r="A10" s="12" t="s">
        <v>9</v>
      </c>
      <c r="B10" s="3">
        <v>49765.773000000008</v>
      </c>
      <c r="C10" s="3">
        <v>49922.485999999997</v>
      </c>
      <c r="D10" s="3">
        <v>48798.913999999997</v>
      </c>
      <c r="E10" s="3">
        <v>48468.12000000001</v>
      </c>
      <c r="F10" s="3">
        <v>45239.255000000005</v>
      </c>
      <c r="G10" s="3">
        <v>44296.315999999992</v>
      </c>
      <c r="H10" s="3">
        <v>27402.624000000003</v>
      </c>
      <c r="I10" s="3">
        <v>26449.853999999996</v>
      </c>
      <c r="J10" s="3">
        <v>30770.249999999993</v>
      </c>
      <c r="K10" s="3">
        <v>25659.304999999997</v>
      </c>
      <c r="L10" s="3">
        <v>25934.820000000003</v>
      </c>
      <c r="M10" s="3">
        <v>25514.899999999998</v>
      </c>
      <c r="N10" s="3">
        <v>32072.94</v>
      </c>
      <c r="O10" s="3">
        <v>37505.563000000002</v>
      </c>
      <c r="P10" s="3">
        <v>36828.535000000003</v>
      </c>
      <c r="Q10" s="3">
        <v>39026.949999999997</v>
      </c>
      <c r="R10" s="20">
        <v>44981.615999999987</v>
      </c>
      <c r="S10" s="20">
        <v>45747.34</v>
      </c>
      <c r="T10" s="20">
        <v>46320.048999999999</v>
      </c>
      <c r="U10" s="4">
        <f t="shared" si="0"/>
        <v>3.1490116711336835E-3</v>
      </c>
      <c r="V10" s="4">
        <f t="shared" si="1"/>
        <v>-2.2506331115000999E-2</v>
      </c>
      <c r="W10" s="4">
        <f t="shared" si="2"/>
        <v>-6.7787164279923262E-3</v>
      </c>
      <c r="X10" s="4">
        <f t="shared" si="3"/>
        <v>-6.6618325612794682E-2</v>
      </c>
      <c r="Y10" s="4">
        <f t="shared" si="4"/>
        <v>-2.084338037839073E-2</v>
      </c>
      <c r="Z10" s="4">
        <f t="shared" si="5"/>
        <v>-0.38137916480458534</v>
      </c>
      <c r="AA10" s="4">
        <f t="shared" si="6"/>
        <v>-3.4769298005913885E-2</v>
      </c>
      <c r="AB10" s="4">
        <f t="shared" si="7"/>
        <v>0.16334290540885399</v>
      </c>
      <c r="AC10" s="4">
        <f t="shared" si="8"/>
        <v>-0.16610021043052936</v>
      </c>
      <c r="AD10" s="4">
        <f t="shared" si="9"/>
        <v>1.0737430339598397E-2</v>
      </c>
      <c r="AE10" s="4">
        <f t="shared" si="10"/>
        <v>-1.6191359724108567E-2</v>
      </c>
      <c r="AF10" s="4">
        <f t="shared" si="11"/>
        <v>0.25702785431257813</v>
      </c>
      <c r="AG10" s="4">
        <f t="shared" si="12"/>
        <v>0.16938338050705681</v>
      </c>
      <c r="AH10" s="4">
        <f t="shared" si="13"/>
        <v>-1.8051402134664607E-2</v>
      </c>
      <c r="AI10" s="4">
        <f t="shared" si="14"/>
        <v>5.9693251442122008E-2</v>
      </c>
      <c r="AJ10" s="4">
        <f>((R10/Q10)-1)</f>
        <v>0.152578308066605</v>
      </c>
      <c r="AK10" s="4">
        <f>((S10/R10)-1)</f>
        <v>1.7023043369540414E-2</v>
      </c>
      <c r="AL10" s="4">
        <f>((T10/S10)-1)</f>
        <v>1.2518957386374874E-2</v>
      </c>
      <c r="AM10" s="1">
        <f t="shared" si="30"/>
        <v>20</v>
      </c>
      <c r="AN10" s="1">
        <f t="shared" si="15"/>
        <v>22</v>
      </c>
      <c r="AO10" s="1">
        <f t="shared" si="16"/>
        <v>20</v>
      </c>
      <c r="AP10" s="1">
        <f t="shared" si="17"/>
        <v>24</v>
      </c>
      <c r="AQ10" s="1">
        <f t="shared" si="18"/>
        <v>22</v>
      </c>
      <c r="AR10" s="1">
        <f t="shared" si="19"/>
        <v>28</v>
      </c>
      <c r="AS10" s="1">
        <f t="shared" si="20"/>
        <v>17</v>
      </c>
      <c r="AT10" s="1">
        <f t="shared" si="21"/>
        <v>10</v>
      </c>
      <c r="AU10" s="1">
        <f t="shared" si="22"/>
        <v>28</v>
      </c>
      <c r="AV10" s="1">
        <f t="shared" si="23"/>
        <v>24</v>
      </c>
      <c r="AW10" s="1">
        <f t="shared" si="24"/>
        <v>25</v>
      </c>
      <c r="AX10" s="1">
        <f t="shared" si="25"/>
        <v>1</v>
      </c>
      <c r="AY10" s="1">
        <f t="shared" si="26"/>
        <v>2</v>
      </c>
      <c r="AZ10" s="1">
        <f t="shared" si="27"/>
        <v>20</v>
      </c>
      <c r="BA10" s="1">
        <f t="shared" si="28"/>
        <v>8</v>
      </c>
      <c r="BB10" s="1">
        <f t="shared" si="29"/>
        <v>3</v>
      </c>
      <c r="BC10" s="1">
        <f t="shared" si="29"/>
        <v>19</v>
      </c>
      <c r="BD10" s="1">
        <f t="shared" si="29"/>
        <v>19</v>
      </c>
    </row>
    <row r="11" spans="1:56" ht="14.1" customHeight="1" x14ac:dyDescent="0.25">
      <c r="A11" s="12" t="s">
        <v>4</v>
      </c>
      <c r="B11" s="3">
        <v>139631.68599999999</v>
      </c>
      <c r="C11" s="3">
        <v>156413.44299999994</v>
      </c>
      <c r="D11" s="3">
        <v>172112.18799999997</v>
      </c>
      <c r="E11" s="3">
        <v>174528.68200000006</v>
      </c>
      <c r="F11" s="3">
        <v>173573.65300000008</v>
      </c>
      <c r="G11" s="3">
        <v>187016.136</v>
      </c>
      <c r="H11" s="3">
        <v>225185.32900000006</v>
      </c>
      <c r="I11" s="3">
        <v>199411.07300000006</v>
      </c>
      <c r="J11" s="3">
        <v>233581.23</v>
      </c>
      <c r="K11" s="3">
        <v>245887.85300000003</v>
      </c>
      <c r="L11" s="3">
        <v>237416.56100000002</v>
      </c>
      <c r="M11" s="3">
        <v>255857.24999999997</v>
      </c>
      <c r="N11" s="3">
        <v>261286.41399999999</v>
      </c>
      <c r="O11" s="3">
        <v>262802.43</v>
      </c>
      <c r="P11" s="3">
        <v>259324.86</v>
      </c>
      <c r="Q11" s="3">
        <v>260987.88099999999</v>
      </c>
      <c r="R11" s="20">
        <v>278111.35099999997</v>
      </c>
      <c r="S11" s="20">
        <v>283595.701</v>
      </c>
      <c r="T11" s="20">
        <v>284972.054</v>
      </c>
      <c r="U11" s="4">
        <f t="shared" si="0"/>
        <v>0.12018587958609883</v>
      </c>
      <c r="V11" s="4">
        <f t="shared" si="1"/>
        <v>0.1003669806053693</v>
      </c>
      <c r="W11" s="4">
        <f t="shared" si="2"/>
        <v>1.4040225901956971E-2</v>
      </c>
      <c r="X11" s="4">
        <f t="shared" si="3"/>
        <v>-5.4720461362331996E-3</v>
      </c>
      <c r="Y11" s="4">
        <f t="shared" si="4"/>
        <v>7.7445411602876879E-2</v>
      </c>
      <c r="Z11" s="4">
        <f t="shared" si="5"/>
        <v>0.20409572038211743</v>
      </c>
      <c r="AA11" s="4">
        <f t="shared" si="6"/>
        <v>-0.11445797163810789</v>
      </c>
      <c r="AB11" s="4">
        <f t="shared" si="7"/>
        <v>0.17135536400227847</v>
      </c>
      <c r="AC11" s="4">
        <f t="shared" si="8"/>
        <v>5.2686694902668529E-2</v>
      </c>
      <c r="AD11" s="4">
        <f t="shared" si="9"/>
        <v>-3.4451852324726362E-2</v>
      </c>
      <c r="AE11" s="4">
        <f t="shared" si="10"/>
        <v>7.7672294309746759E-2</v>
      </c>
      <c r="AF11" s="4">
        <f t="shared" si="11"/>
        <v>2.1219504235271858E-2</v>
      </c>
      <c r="AG11" s="4">
        <f t="shared" si="12"/>
        <v>5.8021233358118707E-3</v>
      </c>
      <c r="AH11" s="4">
        <f t="shared" si="13"/>
        <v>-1.32326402004731E-2</v>
      </c>
      <c r="AI11" s="4">
        <f t="shared" si="14"/>
        <v>6.4128869094925989E-3</v>
      </c>
      <c r="AJ11" s="4">
        <f>((R11/Q11)-1)</f>
        <v>6.561021122662769E-2</v>
      </c>
      <c r="AK11" s="4">
        <f>((S11/R11)-1)</f>
        <v>1.9719978995032195E-2</v>
      </c>
      <c r="AL11" s="4">
        <f>((T11/S11)-1)</f>
        <v>4.8532223695449961E-3</v>
      </c>
      <c r="AM11" s="1">
        <f t="shared" si="30"/>
        <v>4</v>
      </c>
      <c r="AN11" s="1">
        <f t="shared" si="15"/>
        <v>5</v>
      </c>
      <c r="AO11" s="1">
        <f t="shared" si="16"/>
        <v>17</v>
      </c>
      <c r="AP11" s="1">
        <f t="shared" si="17"/>
        <v>21</v>
      </c>
      <c r="AQ11" s="1">
        <f t="shared" si="18"/>
        <v>8</v>
      </c>
      <c r="AR11" s="1">
        <f t="shared" si="19"/>
        <v>3</v>
      </c>
      <c r="AS11" s="1">
        <f t="shared" si="20"/>
        <v>25</v>
      </c>
      <c r="AT11" s="1">
        <f t="shared" si="21"/>
        <v>8</v>
      </c>
      <c r="AU11" s="1">
        <f t="shared" si="22"/>
        <v>19</v>
      </c>
      <c r="AV11" s="1">
        <f t="shared" si="23"/>
        <v>28</v>
      </c>
      <c r="AW11" s="1">
        <f t="shared" si="24"/>
        <v>14</v>
      </c>
      <c r="AX11" s="1">
        <f t="shared" si="25"/>
        <v>21</v>
      </c>
      <c r="AY11" s="1">
        <f t="shared" si="26"/>
        <v>21</v>
      </c>
      <c r="AZ11" s="1">
        <f t="shared" si="27"/>
        <v>18</v>
      </c>
      <c r="BA11" s="1">
        <f t="shared" si="28"/>
        <v>22</v>
      </c>
      <c r="BB11" s="1">
        <f t="shared" si="29"/>
        <v>17</v>
      </c>
      <c r="BC11" s="1">
        <f t="shared" si="29"/>
        <v>16</v>
      </c>
      <c r="BD11" s="1">
        <f t="shared" si="29"/>
        <v>27</v>
      </c>
    </row>
    <row r="12" spans="1:56" ht="14.1" customHeight="1" x14ac:dyDescent="0.25">
      <c r="A12" s="12" t="s">
        <v>8</v>
      </c>
      <c r="B12" s="3">
        <v>2478.4459999999999</v>
      </c>
      <c r="C12" s="3">
        <v>2573.627</v>
      </c>
      <c r="D12" s="3">
        <v>2687.6050000000005</v>
      </c>
      <c r="E12" s="3">
        <v>3208.14</v>
      </c>
      <c r="F12" s="3">
        <v>2975.2660000000001</v>
      </c>
      <c r="G12" s="3">
        <v>3012.7170000000006</v>
      </c>
      <c r="H12" s="3">
        <v>3246.7650000000003</v>
      </c>
      <c r="I12" s="3">
        <v>3421.7370000000001</v>
      </c>
      <c r="J12" s="3">
        <v>3352.81</v>
      </c>
      <c r="K12" s="3">
        <v>3674.1400000000003</v>
      </c>
      <c r="L12" s="3">
        <v>3865.5310000000004</v>
      </c>
      <c r="M12" s="3">
        <v>5503.93</v>
      </c>
      <c r="N12" s="3">
        <v>4453.63</v>
      </c>
      <c r="O12" s="3">
        <v>4594.442</v>
      </c>
      <c r="P12" s="3">
        <v>4723.8860000000004</v>
      </c>
      <c r="Q12" s="3">
        <v>4805.62</v>
      </c>
      <c r="R12" s="20">
        <v>5100.2730000000001</v>
      </c>
      <c r="S12" s="20">
        <v>5232.93</v>
      </c>
      <c r="T12" s="20">
        <v>5366.0400000000009</v>
      </c>
      <c r="U12" s="4">
        <f t="shared" si="0"/>
        <v>3.8403499612257086E-2</v>
      </c>
      <c r="V12" s="4">
        <f t="shared" si="1"/>
        <v>4.4286914925900422E-2</v>
      </c>
      <c r="W12" s="4">
        <f t="shared" si="2"/>
        <v>0.19367987483279703</v>
      </c>
      <c r="X12" s="4">
        <f t="shared" si="3"/>
        <v>-7.2588478058937533E-2</v>
      </c>
      <c r="Y12" s="4">
        <f t="shared" si="4"/>
        <v>1.2587445962814803E-2</v>
      </c>
      <c r="Z12" s="4">
        <f t="shared" si="5"/>
        <v>7.7686686137463212E-2</v>
      </c>
      <c r="AA12" s="4">
        <f t="shared" si="6"/>
        <v>5.3891180913925085E-2</v>
      </c>
      <c r="AB12" s="4">
        <f t="shared" si="7"/>
        <v>-2.0143862605454532E-2</v>
      </c>
      <c r="AC12" s="4">
        <f t="shared" si="8"/>
        <v>9.5839012649091559E-2</v>
      </c>
      <c r="AD12" s="4">
        <f t="shared" si="9"/>
        <v>5.2091373763656357E-2</v>
      </c>
      <c r="AE12" s="4">
        <f t="shared" si="10"/>
        <v>0.42384836649867763</v>
      </c>
      <c r="AF12" s="4">
        <f t="shared" si="11"/>
        <v>-0.19082728159696805</v>
      </c>
      <c r="AG12" s="4">
        <f t="shared" si="12"/>
        <v>3.1617354831901201E-2</v>
      </c>
      <c r="AH12" s="4">
        <f t="shared" si="13"/>
        <v>2.8174041591993104E-2</v>
      </c>
      <c r="AI12" s="4">
        <f t="shared" si="14"/>
        <v>1.7302280368323819E-2</v>
      </c>
      <c r="AJ12" s="4">
        <f>((R12/Q12)-1)</f>
        <v>6.1314252895568133E-2</v>
      </c>
      <c r="AK12" s="4">
        <f>((S12/R12)-1)</f>
        <v>2.6009784182140949E-2</v>
      </c>
      <c r="AL12" s="4">
        <f>((T12/S12)-1)</f>
        <v>2.5436992277748871E-2</v>
      </c>
      <c r="AM12" s="1">
        <f t="shared" si="30"/>
        <v>14</v>
      </c>
      <c r="AN12" s="1">
        <f t="shared" si="15"/>
        <v>9</v>
      </c>
      <c r="AO12" s="1">
        <f t="shared" si="16"/>
        <v>3</v>
      </c>
      <c r="AP12" s="1">
        <f t="shared" si="17"/>
        <v>25</v>
      </c>
      <c r="AQ12" s="1">
        <f t="shared" si="18"/>
        <v>18</v>
      </c>
      <c r="AR12" s="1">
        <f t="shared" si="19"/>
        <v>7</v>
      </c>
      <c r="AS12" s="1">
        <f t="shared" si="20"/>
        <v>6</v>
      </c>
      <c r="AT12" s="1">
        <f t="shared" si="21"/>
        <v>26</v>
      </c>
      <c r="AU12" s="1">
        <f t="shared" si="22"/>
        <v>13</v>
      </c>
      <c r="AV12" s="1">
        <f t="shared" si="23"/>
        <v>17</v>
      </c>
      <c r="AW12" s="1">
        <f t="shared" si="24"/>
        <v>2</v>
      </c>
      <c r="AX12" s="1">
        <f t="shared" si="25"/>
        <v>28</v>
      </c>
      <c r="AY12" s="1">
        <f t="shared" si="26"/>
        <v>19</v>
      </c>
      <c r="AZ12" s="1">
        <f t="shared" si="27"/>
        <v>7</v>
      </c>
      <c r="BA12" s="1">
        <f t="shared" si="28"/>
        <v>20</v>
      </c>
      <c r="BB12" s="1">
        <f t="shared" si="29"/>
        <v>20</v>
      </c>
      <c r="BC12" s="1">
        <f t="shared" si="29"/>
        <v>11</v>
      </c>
      <c r="BD12" s="1">
        <f t="shared" si="29"/>
        <v>11</v>
      </c>
    </row>
    <row r="13" spans="1:56" ht="14.1" customHeight="1" x14ac:dyDescent="0.25">
      <c r="A13" s="12" t="s">
        <v>10</v>
      </c>
      <c r="B13" s="3">
        <v>57869.585000000014</v>
      </c>
      <c r="C13" s="3">
        <v>56771.462000000014</v>
      </c>
      <c r="D13" s="3">
        <v>57398.459000000024</v>
      </c>
      <c r="E13" s="3">
        <v>54666.700999999986</v>
      </c>
      <c r="F13" s="3">
        <v>46057.83</v>
      </c>
      <c r="G13" s="3">
        <v>49577.943999999996</v>
      </c>
      <c r="H13" s="3">
        <v>44774.526000000005</v>
      </c>
      <c r="I13" s="3">
        <v>39873.070999999989</v>
      </c>
      <c r="J13" s="3">
        <v>47816.3</v>
      </c>
      <c r="K13" s="3">
        <v>53192.387000000024</v>
      </c>
      <c r="L13" s="3">
        <v>65331.941999999988</v>
      </c>
      <c r="M13" s="3">
        <v>72683.77999999997</v>
      </c>
      <c r="N13" s="3">
        <v>69961.350000000006</v>
      </c>
      <c r="O13" s="3">
        <v>66572.914999999994</v>
      </c>
      <c r="P13" s="3">
        <v>61210.521999999997</v>
      </c>
      <c r="Q13" s="3">
        <v>61752.57</v>
      </c>
      <c r="R13" s="20">
        <v>68316.14</v>
      </c>
      <c r="S13" s="20">
        <v>65827.717999999993</v>
      </c>
      <c r="T13" s="20">
        <v>66191.009999999995</v>
      </c>
      <c r="U13" s="4">
        <f t="shared" si="0"/>
        <v>-1.8975822964688582E-2</v>
      </c>
      <c r="V13" s="4">
        <f t="shared" si="1"/>
        <v>1.1044228524536015E-2</v>
      </c>
      <c r="W13" s="4">
        <f t="shared" si="2"/>
        <v>-4.7592880498761092E-2</v>
      </c>
      <c r="X13" s="4">
        <f t="shared" si="3"/>
        <v>-0.15747924865632534</v>
      </c>
      <c r="Y13" s="4">
        <f t="shared" si="4"/>
        <v>7.6428133935098508E-2</v>
      </c>
      <c r="Z13" s="4">
        <f t="shared" si="5"/>
        <v>-9.688618793873327E-2</v>
      </c>
      <c r="AA13" s="4">
        <f t="shared" si="6"/>
        <v>-0.1094697239229292</v>
      </c>
      <c r="AB13" s="4">
        <f t="shared" si="7"/>
        <v>0.19921287226659867</v>
      </c>
      <c r="AC13" s="4">
        <f t="shared" si="8"/>
        <v>0.11243209951418276</v>
      </c>
      <c r="AD13" s="4">
        <f t="shared" si="9"/>
        <v>0.22821978265423515</v>
      </c>
      <c r="AE13" s="4">
        <f t="shared" si="10"/>
        <v>0.11253052909402239</v>
      </c>
      <c r="AF13" s="4">
        <f t="shared" si="11"/>
        <v>-3.7455812011978007E-2</v>
      </c>
      <c r="AG13" s="4">
        <f t="shared" si="12"/>
        <v>-4.8432956196528654E-2</v>
      </c>
      <c r="AH13" s="4">
        <f t="shared" si="13"/>
        <v>-8.0549169283033462E-2</v>
      </c>
      <c r="AI13" s="4">
        <f t="shared" si="14"/>
        <v>8.8554709597150616E-3</v>
      </c>
      <c r="AJ13" s="4">
        <f>((R13/Q13)-1)</f>
        <v>0.10628820792397797</v>
      </c>
      <c r="AK13" s="4">
        <f>((S13/R13)-1)</f>
        <v>-3.642509661699278E-2</v>
      </c>
      <c r="AL13" s="4">
        <f>((T13/S13)-1)</f>
        <v>5.5188302289319591E-3</v>
      </c>
      <c r="AM13" s="1">
        <f t="shared" si="30"/>
        <v>22</v>
      </c>
      <c r="AN13" s="1">
        <f t="shared" si="15"/>
        <v>18</v>
      </c>
      <c r="AO13" s="1">
        <f t="shared" si="16"/>
        <v>23</v>
      </c>
      <c r="AP13" s="1">
        <f t="shared" si="17"/>
        <v>28</v>
      </c>
      <c r="AQ13" s="1">
        <f t="shared" si="18"/>
        <v>9</v>
      </c>
      <c r="AR13" s="1">
        <f t="shared" si="19"/>
        <v>25</v>
      </c>
      <c r="AS13" s="1">
        <f t="shared" si="20"/>
        <v>24</v>
      </c>
      <c r="AT13" s="1">
        <f t="shared" si="21"/>
        <v>7</v>
      </c>
      <c r="AU13" s="1">
        <f t="shared" si="22"/>
        <v>10</v>
      </c>
      <c r="AV13" s="1">
        <f t="shared" si="23"/>
        <v>3</v>
      </c>
      <c r="AW13" s="1">
        <f t="shared" si="24"/>
        <v>11</v>
      </c>
      <c r="AX13" s="1">
        <f t="shared" si="25"/>
        <v>26</v>
      </c>
      <c r="AY13" s="1">
        <f t="shared" si="26"/>
        <v>27</v>
      </c>
      <c r="AZ13" s="1">
        <f t="shared" si="27"/>
        <v>27</v>
      </c>
      <c r="BA13" s="1">
        <f t="shared" si="28"/>
        <v>21</v>
      </c>
      <c r="BB13" s="1">
        <f t="shared" si="29"/>
        <v>9</v>
      </c>
      <c r="BC13" s="1">
        <f t="shared" si="29"/>
        <v>28</v>
      </c>
      <c r="BD13" s="1">
        <f t="shared" si="29"/>
        <v>25</v>
      </c>
    </row>
    <row r="14" spans="1:56" ht="14.1" customHeight="1" x14ac:dyDescent="0.25">
      <c r="A14" s="12" t="s">
        <v>11</v>
      </c>
      <c r="B14" s="3">
        <v>73418.899999999994</v>
      </c>
      <c r="C14" s="3">
        <v>79796.598999999987</v>
      </c>
      <c r="D14" s="3">
        <v>84950.085000000006</v>
      </c>
      <c r="E14" s="3">
        <v>87864.987000000008</v>
      </c>
      <c r="F14" s="3">
        <v>90413.113999999987</v>
      </c>
      <c r="G14" s="3">
        <v>95114.663999999975</v>
      </c>
      <c r="H14" s="3">
        <v>104721.26699999998</v>
      </c>
      <c r="I14" s="3">
        <v>103236.95399999998</v>
      </c>
      <c r="J14" s="3">
        <v>97475.69</v>
      </c>
      <c r="K14" s="3">
        <v>106382.005</v>
      </c>
      <c r="L14" s="3">
        <v>108686.80000000002</v>
      </c>
      <c r="M14" s="3">
        <v>111888.51</v>
      </c>
      <c r="N14" s="3">
        <v>107508.30899999999</v>
      </c>
      <c r="O14" s="3">
        <v>101708.93</v>
      </c>
      <c r="P14" s="3">
        <v>105200.395</v>
      </c>
      <c r="Q14" s="3">
        <v>112304.30899999999</v>
      </c>
      <c r="R14" s="20">
        <v>117207.16100000001</v>
      </c>
      <c r="S14" s="20">
        <v>121783.78399999997</v>
      </c>
      <c r="T14" s="20">
        <v>125738.45099999996</v>
      </c>
      <c r="U14" s="4">
        <f t="shared" si="0"/>
        <v>8.6867264423738266E-2</v>
      </c>
      <c r="V14" s="4">
        <f t="shared" si="1"/>
        <v>6.4582777519127443E-2</v>
      </c>
      <c r="W14" s="4">
        <f t="shared" si="2"/>
        <v>3.4313114577813497E-2</v>
      </c>
      <c r="X14" s="4">
        <f t="shared" si="3"/>
        <v>2.9000482296776209E-2</v>
      </c>
      <c r="Y14" s="4">
        <f t="shared" si="4"/>
        <v>5.200075289962891E-2</v>
      </c>
      <c r="Z14" s="4">
        <f t="shared" si="5"/>
        <v>0.10100023062689889</v>
      </c>
      <c r="AA14" s="4">
        <f t="shared" si="6"/>
        <v>-1.4173940427974374E-2</v>
      </c>
      <c r="AB14" s="4">
        <f t="shared" si="7"/>
        <v>-5.5806218381840078E-2</v>
      </c>
      <c r="AC14" s="4">
        <f t="shared" si="8"/>
        <v>9.136960200025257E-2</v>
      </c>
      <c r="AD14" s="4">
        <f t="shared" si="9"/>
        <v>2.1665271302228284E-2</v>
      </c>
      <c r="AE14" s="4">
        <f t="shared" si="10"/>
        <v>2.9458131070194238E-2</v>
      </c>
      <c r="AF14" s="4">
        <f t="shared" si="11"/>
        <v>-3.91479071443529E-2</v>
      </c>
      <c r="AG14" s="4">
        <f t="shared" si="12"/>
        <v>-5.3943542168447656E-2</v>
      </c>
      <c r="AH14" s="4">
        <f t="shared" si="13"/>
        <v>3.4328008366620422E-2</v>
      </c>
      <c r="AI14" s="4">
        <f t="shared" si="14"/>
        <v>6.7527446070900998E-2</v>
      </c>
      <c r="AJ14" s="4">
        <f>((R14/Q14)-1)</f>
        <v>4.3656846684306805E-2</v>
      </c>
      <c r="AK14" s="4">
        <f>((S14/R14)-1)</f>
        <v>3.9047298483750215E-2</v>
      </c>
      <c r="AL14" s="4">
        <f>((T14/S14)-1)</f>
        <v>3.2472853692901982E-2</v>
      </c>
      <c r="AM14" s="1">
        <f t="shared" si="30"/>
        <v>8</v>
      </c>
      <c r="AN14" s="1">
        <f t="shared" si="15"/>
        <v>6</v>
      </c>
      <c r="AO14" s="1">
        <f t="shared" si="16"/>
        <v>11</v>
      </c>
      <c r="AP14" s="1">
        <f t="shared" si="17"/>
        <v>15</v>
      </c>
      <c r="AQ14" s="1">
        <f t="shared" si="18"/>
        <v>11</v>
      </c>
      <c r="AR14" s="1">
        <f t="shared" si="19"/>
        <v>5</v>
      </c>
      <c r="AS14" s="1">
        <f t="shared" si="20"/>
        <v>16</v>
      </c>
      <c r="AT14" s="1">
        <f t="shared" si="21"/>
        <v>27</v>
      </c>
      <c r="AU14" s="1">
        <f t="shared" si="22"/>
        <v>14</v>
      </c>
      <c r="AV14" s="1">
        <f t="shared" si="23"/>
        <v>22</v>
      </c>
      <c r="AW14" s="1">
        <f t="shared" si="24"/>
        <v>20</v>
      </c>
      <c r="AX14" s="1">
        <f t="shared" si="25"/>
        <v>27</v>
      </c>
      <c r="AY14" s="1">
        <f t="shared" si="26"/>
        <v>28</v>
      </c>
      <c r="AZ14" s="1">
        <f t="shared" si="27"/>
        <v>6</v>
      </c>
      <c r="BA14" s="1">
        <f t="shared" si="28"/>
        <v>6</v>
      </c>
      <c r="BB14" s="1">
        <f t="shared" si="29"/>
        <v>24</v>
      </c>
      <c r="BC14" s="1">
        <f t="shared" si="29"/>
        <v>5</v>
      </c>
      <c r="BD14" s="1">
        <f t="shared" si="29"/>
        <v>9</v>
      </c>
    </row>
    <row r="15" spans="1:56" ht="14.1" customHeight="1" x14ac:dyDescent="0.25">
      <c r="A15" s="12" t="s">
        <v>5</v>
      </c>
      <c r="B15" s="3">
        <v>138051.49900000004</v>
      </c>
      <c r="C15" s="3">
        <v>143360.82499999995</v>
      </c>
      <c r="D15" s="3">
        <v>143786.90300000002</v>
      </c>
      <c r="E15" s="3">
        <v>150056.08800000002</v>
      </c>
      <c r="F15" s="3">
        <v>153792.02699999997</v>
      </c>
      <c r="G15" s="3">
        <v>159596.11900000001</v>
      </c>
      <c r="H15" s="3">
        <v>168831.68100000004</v>
      </c>
      <c r="I15" s="3">
        <v>170137.948</v>
      </c>
      <c r="J15" s="3">
        <v>195527.59999999992</v>
      </c>
      <c r="K15" s="3">
        <v>199592.16499999995</v>
      </c>
      <c r="L15" s="3">
        <v>213578.40900000001</v>
      </c>
      <c r="M15" s="3">
        <v>220422.58</v>
      </c>
      <c r="N15" s="3">
        <v>231873.158</v>
      </c>
      <c r="O15" s="3">
        <v>240582.103</v>
      </c>
      <c r="P15" s="3">
        <v>235123.37400000001</v>
      </c>
      <c r="Q15" s="3">
        <v>251415.22</v>
      </c>
      <c r="R15" s="20">
        <v>275169.27099999995</v>
      </c>
      <c r="S15" s="20">
        <v>280887.52700000006</v>
      </c>
      <c r="T15" s="20">
        <v>284133.2099999999</v>
      </c>
      <c r="U15" s="4">
        <f t="shared" si="0"/>
        <v>3.8459024628192617E-2</v>
      </c>
      <c r="V15" s="4">
        <f t="shared" si="1"/>
        <v>2.9720671599098303E-3</v>
      </c>
      <c r="W15" s="4">
        <f t="shared" si="2"/>
        <v>4.3600528763040325E-2</v>
      </c>
      <c r="X15" s="4">
        <f t="shared" si="3"/>
        <v>2.4896950532256712E-2</v>
      </c>
      <c r="Y15" s="4">
        <f t="shared" si="4"/>
        <v>3.773987581293814E-2</v>
      </c>
      <c r="Z15" s="4">
        <f t="shared" si="5"/>
        <v>5.786833701137839E-2</v>
      </c>
      <c r="AA15" s="4">
        <f t="shared" si="6"/>
        <v>7.7370964517018415E-3</v>
      </c>
      <c r="AB15" s="4">
        <f t="shared" si="7"/>
        <v>0.1492298002794763</v>
      </c>
      <c r="AC15" s="4">
        <f t="shared" si="8"/>
        <v>2.0787679079577792E-2</v>
      </c>
      <c r="AD15" s="4">
        <f t="shared" si="9"/>
        <v>7.0074113380152347E-2</v>
      </c>
      <c r="AE15" s="4">
        <f t="shared" si="10"/>
        <v>3.2045238243159524E-2</v>
      </c>
      <c r="AF15" s="4">
        <f t="shared" si="11"/>
        <v>5.1948298581751429E-2</v>
      </c>
      <c r="AG15" s="4">
        <f t="shared" si="12"/>
        <v>3.7559090819818008E-2</v>
      </c>
      <c r="AH15" s="4">
        <f t="shared" si="13"/>
        <v>-2.2689671974477688E-2</v>
      </c>
      <c r="AI15" s="4">
        <f t="shared" si="14"/>
        <v>6.9290626971012959E-2</v>
      </c>
      <c r="AJ15" s="4">
        <f>((R15/Q15)-1)</f>
        <v>9.4481356379299442E-2</v>
      </c>
      <c r="AK15" s="4">
        <f>((S15/R15)-1)</f>
        <v>2.0780866915914187E-2</v>
      </c>
      <c r="AL15" s="4">
        <f>((T15/S15)-1)</f>
        <v>1.1555098350806592E-2</v>
      </c>
      <c r="AM15" s="1">
        <f t="shared" si="30"/>
        <v>13</v>
      </c>
      <c r="AN15" s="1">
        <f t="shared" si="15"/>
        <v>19</v>
      </c>
      <c r="AO15" s="1">
        <f t="shared" si="16"/>
        <v>9</v>
      </c>
      <c r="AP15" s="1">
        <f t="shared" si="17"/>
        <v>16</v>
      </c>
      <c r="AQ15" s="1">
        <f t="shared" si="18"/>
        <v>13</v>
      </c>
      <c r="AR15" s="1">
        <f t="shared" si="19"/>
        <v>11</v>
      </c>
      <c r="AS15" s="1">
        <f t="shared" si="20"/>
        <v>13</v>
      </c>
      <c r="AT15" s="1">
        <f t="shared" si="21"/>
        <v>15</v>
      </c>
      <c r="AU15" s="1">
        <f t="shared" si="22"/>
        <v>21</v>
      </c>
      <c r="AV15" s="1">
        <f t="shared" si="23"/>
        <v>12</v>
      </c>
      <c r="AW15" s="1">
        <f t="shared" si="24"/>
        <v>19</v>
      </c>
      <c r="AX15" s="1">
        <f t="shared" si="25"/>
        <v>18</v>
      </c>
      <c r="AY15" s="1">
        <f t="shared" si="26"/>
        <v>14</v>
      </c>
      <c r="AZ15" s="1">
        <f t="shared" si="27"/>
        <v>22</v>
      </c>
      <c r="BA15" s="1">
        <f t="shared" si="28"/>
        <v>5</v>
      </c>
      <c r="BB15" s="1">
        <f t="shared" si="29"/>
        <v>14</v>
      </c>
      <c r="BC15" s="1">
        <f t="shared" si="29"/>
        <v>14</v>
      </c>
      <c r="BD15" s="1">
        <f t="shared" si="29"/>
        <v>20</v>
      </c>
    </row>
    <row r="16" spans="1:56" ht="14.1" customHeight="1" x14ac:dyDescent="0.25">
      <c r="A16" s="12" t="s">
        <v>6</v>
      </c>
      <c r="B16" s="3">
        <v>54252.81900000001</v>
      </c>
      <c r="C16" s="3">
        <v>56213.440999999984</v>
      </c>
      <c r="D16" s="3">
        <v>57863.688000000016</v>
      </c>
      <c r="E16" s="3">
        <v>58830.287000000011</v>
      </c>
      <c r="F16" s="3">
        <v>60186.475999999988</v>
      </c>
      <c r="G16" s="3">
        <v>53752.944000000003</v>
      </c>
      <c r="H16" s="3">
        <v>52067.965999999993</v>
      </c>
      <c r="I16" s="3">
        <v>50082.474999999991</v>
      </c>
      <c r="J16" s="3">
        <v>52793.460000000006</v>
      </c>
      <c r="K16" s="3">
        <v>56261.89699999999</v>
      </c>
      <c r="L16" s="3">
        <v>55197.602999999996</v>
      </c>
      <c r="M16" s="3">
        <v>52812.26999999999</v>
      </c>
      <c r="N16" s="3">
        <v>57159.4</v>
      </c>
      <c r="O16" s="3">
        <v>56711.595999999998</v>
      </c>
      <c r="P16" s="3">
        <v>55541.623</v>
      </c>
      <c r="Q16" s="3">
        <v>55231.37</v>
      </c>
      <c r="R16" s="20">
        <v>60631.608999999982</v>
      </c>
      <c r="S16" s="20">
        <v>60930.991999999962</v>
      </c>
      <c r="T16" s="20">
        <v>61626.756999999998</v>
      </c>
      <c r="U16" s="4">
        <f t="shared" si="0"/>
        <v>3.6138619819920725E-2</v>
      </c>
      <c r="V16" s="4">
        <f t="shared" si="1"/>
        <v>2.9356804540750847E-2</v>
      </c>
      <c r="W16" s="4">
        <f t="shared" si="2"/>
        <v>1.6704759641314126E-2</v>
      </c>
      <c r="X16" s="4">
        <f t="shared" si="3"/>
        <v>2.3052564744414417E-2</v>
      </c>
      <c r="Y16" s="4">
        <f t="shared" si="4"/>
        <v>-0.10689331603332264</v>
      </c>
      <c r="Z16" s="4">
        <f t="shared" si="5"/>
        <v>-3.1346710982007031E-2</v>
      </c>
      <c r="AA16" s="4">
        <f t="shared" si="6"/>
        <v>-3.8132678353519744E-2</v>
      </c>
      <c r="AB16" s="4">
        <f t="shared" si="7"/>
        <v>5.4130411885594976E-2</v>
      </c>
      <c r="AC16" s="4">
        <f t="shared" si="8"/>
        <v>6.5698232318927019E-2</v>
      </c>
      <c r="AD16" s="4">
        <f t="shared" si="9"/>
        <v>-1.8916781280943873E-2</v>
      </c>
      <c r="AE16" s="4">
        <f t="shared" si="10"/>
        <v>-4.3214430887515309E-2</v>
      </c>
      <c r="AF16" s="4">
        <f t="shared" si="11"/>
        <v>8.2312879185083565E-2</v>
      </c>
      <c r="AG16" s="4">
        <f t="shared" si="12"/>
        <v>-7.8343019695799043E-3</v>
      </c>
      <c r="AH16" s="4">
        <f t="shared" si="13"/>
        <v>-2.0630225254108514E-2</v>
      </c>
      <c r="AI16" s="4">
        <f t="shared" si="14"/>
        <v>-5.5859548792802638E-3</v>
      </c>
      <c r="AJ16" s="4">
        <f>((R16/Q16)-1)</f>
        <v>9.7774851501963189E-2</v>
      </c>
      <c r="AK16" s="4">
        <f>((S16/R16)-1)</f>
        <v>4.937738003950809E-3</v>
      </c>
      <c r="AL16" s="4">
        <f>((T16/S16)-1)</f>
        <v>1.1418901566546458E-2</v>
      </c>
      <c r="AM16" s="1">
        <f t="shared" si="30"/>
        <v>17</v>
      </c>
      <c r="AN16" s="1">
        <f t="shared" si="15"/>
        <v>16</v>
      </c>
      <c r="AO16" s="1">
        <f t="shared" si="16"/>
        <v>15</v>
      </c>
      <c r="AP16" s="1">
        <f t="shared" si="17"/>
        <v>17</v>
      </c>
      <c r="AQ16" s="1">
        <f t="shared" si="18"/>
        <v>27</v>
      </c>
      <c r="AR16" s="1">
        <f t="shared" si="19"/>
        <v>18</v>
      </c>
      <c r="AS16" s="1">
        <f t="shared" si="20"/>
        <v>18</v>
      </c>
      <c r="AT16" s="1">
        <f t="shared" si="21"/>
        <v>20</v>
      </c>
      <c r="AU16" s="1">
        <f t="shared" si="22"/>
        <v>16</v>
      </c>
      <c r="AV16" s="1">
        <f t="shared" si="23"/>
        <v>27</v>
      </c>
      <c r="AW16" s="1">
        <f t="shared" si="24"/>
        <v>28</v>
      </c>
      <c r="AX16" s="1">
        <f t="shared" si="25"/>
        <v>10</v>
      </c>
      <c r="AY16" s="1">
        <f t="shared" si="26"/>
        <v>22</v>
      </c>
      <c r="AZ16" s="1">
        <f t="shared" si="27"/>
        <v>21</v>
      </c>
      <c r="BA16" s="1">
        <f t="shared" si="28"/>
        <v>24</v>
      </c>
      <c r="BB16" s="1">
        <f t="shared" si="29"/>
        <v>12</v>
      </c>
      <c r="BC16" s="1">
        <f t="shared" si="29"/>
        <v>23</v>
      </c>
      <c r="BD16" s="1">
        <f t="shared" si="29"/>
        <v>21</v>
      </c>
    </row>
    <row r="17" spans="1:56" ht="14.1" customHeight="1" x14ac:dyDescent="0.25">
      <c r="A17" s="12" t="s">
        <v>12</v>
      </c>
      <c r="B17" s="3">
        <v>76582.732999999993</v>
      </c>
      <c r="C17" s="3">
        <v>82719.117999999988</v>
      </c>
      <c r="D17" s="3">
        <v>85907.674999999974</v>
      </c>
      <c r="E17" s="3">
        <v>81298.700999999986</v>
      </c>
      <c r="F17" s="3">
        <v>85488.049000000043</v>
      </c>
      <c r="G17" s="3">
        <v>88311.729000000007</v>
      </c>
      <c r="H17" s="3">
        <v>85535.471000000034</v>
      </c>
      <c r="I17" s="3">
        <v>65480.160999999986</v>
      </c>
      <c r="J17" s="3">
        <v>75315.940000000031</v>
      </c>
      <c r="K17" s="3">
        <v>88850.881000000023</v>
      </c>
      <c r="L17" s="3">
        <v>100602.40999999999</v>
      </c>
      <c r="M17" s="3">
        <v>123471.98999999999</v>
      </c>
      <c r="N17" s="3">
        <v>136676.071</v>
      </c>
      <c r="O17" s="3">
        <v>144209.916</v>
      </c>
      <c r="P17" s="3">
        <v>156906.40299999999</v>
      </c>
      <c r="Q17" s="3">
        <v>161977.52900000001</v>
      </c>
      <c r="R17" s="20">
        <v>165690.62500000003</v>
      </c>
      <c r="S17" s="20">
        <v>170463.53800000006</v>
      </c>
      <c r="T17" s="20">
        <v>173953.37</v>
      </c>
      <c r="U17" s="4">
        <f t="shared" si="0"/>
        <v>8.0127526919155478E-2</v>
      </c>
      <c r="V17" s="4">
        <f t="shared" si="1"/>
        <v>3.854679640080283E-2</v>
      </c>
      <c r="W17" s="4">
        <f t="shared" si="2"/>
        <v>-5.3650317040939477E-2</v>
      </c>
      <c r="X17" s="4">
        <f t="shared" si="3"/>
        <v>5.1530319039169603E-2</v>
      </c>
      <c r="Y17" s="4">
        <f t="shared" si="4"/>
        <v>3.3030113951950879E-2</v>
      </c>
      <c r="Z17" s="4">
        <f t="shared" si="5"/>
        <v>-3.1437024633499955E-2</v>
      </c>
      <c r="AA17" s="4">
        <f t="shared" si="6"/>
        <v>-0.23446775665735264</v>
      </c>
      <c r="AB17" s="4">
        <f t="shared" si="7"/>
        <v>0.15021006133445591</v>
      </c>
      <c r="AC17" s="4">
        <f t="shared" si="8"/>
        <v>0.17970885047707008</v>
      </c>
      <c r="AD17" s="4">
        <f t="shared" si="9"/>
        <v>0.1322612546745594</v>
      </c>
      <c r="AE17" s="4">
        <f t="shared" si="10"/>
        <v>0.22732636325511502</v>
      </c>
      <c r="AF17" s="4">
        <f t="shared" si="11"/>
        <v>0.10693988976771185</v>
      </c>
      <c r="AG17" s="4">
        <f t="shared" si="12"/>
        <v>5.5121902062871042E-2</v>
      </c>
      <c r="AH17" s="4">
        <f t="shared" si="13"/>
        <v>8.8041705814460025E-2</v>
      </c>
      <c r="AI17" s="4">
        <f t="shared" si="14"/>
        <v>3.2319433133649822E-2</v>
      </c>
      <c r="AJ17" s="4">
        <f>((R17/Q17)-1)</f>
        <v>2.2923525398390376E-2</v>
      </c>
      <c r="AK17" s="4">
        <f>((S17/R17)-1)</f>
        <v>2.8806174157409492E-2</v>
      </c>
      <c r="AL17" s="4">
        <f>((T17/S17)-1)</f>
        <v>2.0472601008668212E-2</v>
      </c>
      <c r="AM17" s="1">
        <f t="shared" si="30"/>
        <v>10</v>
      </c>
      <c r="AN17" s="1">
        <f t="shared" si="15"/>
        <v>11</v>
      </c>
      <c r="AO17" s="1">
        <f t="shared" si="16"/>
        <v>24</v>
      </c>
      <c r="AP17" s="1">
        <f t="shared" si="17"/>
        <v>12</v>
      </c>
      <c r="AQ17" s="1">
        <f t="shared" si="18"/>
        <v>15</v>
      </c>
      <c r="AR17" s="1">
        <f t="shared" si="19"/>
        <v>19</v>
      </c>
      <c r="AS17" s="1">
        <f t="shared" si="20"/>
        <v>27</v>
      </c>
      <c r="AT17" s="1">
        <f t="shared" si="21"/>
        <v>14</v>
      </c>
      <c r="AU17" s="1">
        <f t="shared" si="22"/>
        <v>7</v>
      </c>
      <c r="AV17" s="1">
        <f t="shared" si="23"/>
        <v>8</v>
      </c>
      <c r="AW17" s="1">
        <f t="shared" si="24"/>
        <v>4</v>
      </c>
      <c r="AX17" s="1">
        <f t="shared" si="25"/>
        <v>8</v>
      </c>
      <c r="AY17" s="1">
        <f t="shared" si="26"/>
        <v>9</v>
      </c>
      <c r="AZ17" s="1">
        <f t="shared" si="27"/>
        <v>1</v>
      </c>
      <c r="BA17" s="1">
        <f t="shared" si="28"/>
        <v>16</v>
      </c>
      <c r="BB17" s="1">
        <f t="shared" si="29"/>
        <v>25</v>
      </c>
      <c r="BC17" s="1">
        <f t="shared" si="29"/>
        <v>9</v>
      </c>
      <c r="BD17" s="1">
        <f t="shared" si="29"/>
        <v>15</v>
      </c>
    </row>
    <row r="18" spans="1:56" ht="14.1" customHeight="1" x14ac:dyDescent="0.25">
      <c r="A18" s="12" t="s">
        <v>13</v>
      </c>
      <c r="B18" s="3">
        <v>21520.811000000002</v>
      </c>
      <c r="C18" s="3">
        <v>24975.105000000003</v>
      </c>
      <c r="D18" s="3">
        <v>22506.050999999992</v>
      </c>
      <c r="E18" s="3">
        <v>22454.531000000003</v>
      </c>
      <c r="F18" s="3">
        <v>23831.005999999998</v>
      </c>
      <c r="G18" s="3">
        <v>24533.968000000004</v>
      </c>
      <c r="H18" s="3">
        <v>26281.672000000006</v>
      </c>
      <c r="I18" s="3">
        <v>26436.942999999999</v>
      </c>
      <c r="J18" s="3">
        <v>27379.270000000011</v>
      </c>
      <c r="K18" s="3">
        <v>30837.488999999983</v>
      </c>
      <c r="L18" s="3">
        <v>32557.535000000011</v>
      </c>
      <c r="M18" s="3">
        <v>31663.749999999993</v>
      </c>
      <c r="N18" s="3">
        <v>31910.799999999999</v>
      </c>
      <c r="O18" s="3">
        <v>33036.175000000003</v>
      </c>
      <c r="P18" s="3">
        <v>29228.523000000001</v>
      </c>
      <c r="Q18" s="3">
        <v>30726.27</v>
      </c>
      <c r="R18" s="20">
        <v>35160.123000000014</v>
      </c>
      <c r="S18" s="20">
        <v>35379.677000000003</v>
      </c>
      <c r="T18" s="20">
        <v>35946.275000000001</v>
      </c>
      <c r="U18" s="4">
        <f t="shared" si="0"/>
        <v>0.16050947150644101</v>
      </c>
      <c r="V18" s="4">
        <f t="shared" si="1"/>
        <v>-9.8860605390848622E-2</v>
      </c>
      <c r="W18" s="4">
        <f t="shared" si="2"/>
        <v>-2.2891621457709066E-3</v>
      </c>
      <c r="X18" s="4">
        <f t="shared" si="3"/>
        <v>6.1300545533549355E-2</v>
      </c>
      <c r="Y18" s="4">
        <f t="shared" si="4"/>
        <v>2.9497789560373855E-2</v>
      </c>
      <c r="Z18" s="4">
        <f t="shared" si="5"/>
        <v>7.123609193588254E-2</v>
      </c>
      <c r="AA18" s="4">
        <f t="shared" si="6"/>
        <v>5.9079574541525126E-3</v>
      </c>
      <c r="AB18" s="4">
        <f t="shared" si="7"/>
        <v>3.5644325442620639E-2</v>
      </c>
      <c r="AC18" s="4">
        <f t="shared" si="8"/>
        <v>0.12630793297264575</v>
      </c>
      <c r="AD18" s="4">
        <f t="shared" si="9"/>
        <v>5.5777758039898373E-2</v>
      </c>
      <c r="AE18" s="4">
        <f t="shared" si="10"/>
        <v>-2.7452477590825475E-2</v>
      </c>
      <c r="AF18" s="4">
        <f t="shared" si="11"/>
        <v>7.8022975800404737E-3</v>
      </c>
      <c r="AG18" s="4">
        <f t="shared" si="12"/>
        <v>3.5266273487346123E-2</v>
      </c>
      <c r="AH18" s="4">
        <f t="shared" si="13"/>
        <v>-0.11525704776657719</v>
      </c>
      <c r="AI18" s="4">
        <f t="shared" si="14"/>
        <v>5.1242650885917174E-2</v>
      </c>
      <c r="AJ18" s="4">
        <f>((R18/Q18)-1)</f>
        <v>0.1443017001412803</v>
      </c>
      <c r="AK18" s="4">
        <f>((S18/R18)-1)</f>
        <v>6.2444036387470092E-3</v>
      </c>
      <c r="AL18" s="4">
        <f>((T18/S18)-1)</f>
        <v>1.601478724636185E-2</v>
      </c>
      <c r="AM18" s="1">
        <f t="shared" si="30"/>
        <v>3</v>
      </c>
      <c r="AN18" s="1">
        <f t="shared" si="15"/>
        <v>26</v>
      </c>
      <c r="AO18" s="1">
        <f t="shared" si="16"/>
        <v>19</v>
      </c>
      <c r="AP18" s="1">
        <f t="shared" si="17"/>
        <v>10</v>
      </c>
      <c r="AQ18" s="1">
        <f t="shared" si="18"/>
        <v>17</v>
      </c>
      <c r="AR18" s="1">
        <f t="shared" si="19"/>
        <v>9</v>
      </c>
      <c r="AS18" s="1">
        <f t="shared" si="20"/>
        <v>14</v>
      </c>
      <c r="AT18" s="1">
        <f t="shared" si="21"/>
        <v>22</v>
      </c>
      <c r="AU18" s="1">
        <f t="shared" si="22"/>
        <v>9</v>
      </c>
      <c r="AV18" s="1">
        <f t="shared" si="23"/>
        <v>16</v>
      </c>
      <c r="AW18" s="1">
        <f t="shared" si="24"/>
        <v>27</v>
      </c>
      <c r="AX18" s="1">
        <f t="shared" si="25"/>
        <v>24</v>
      </c>
      <c r="AY18" s="1">
        <f t="shared" si="26"/>
        <v>17</v>
      </c>
      <c r="AZ18" s="1">
        <f t="shared" si="27"/>
        <v>29</v>
      </c>
      <c r="BA18" s="1">
        <f t="shared" si="28"/>
        <v>12</v>
      </c>
      <c r="BB18" s="1">
        <f t="shared" si="29"/>
        <v>4</v>
      </c>
      <c r="BC18" s="1">
        <f t="shared" si="29"/>
        <v>22</v>
      </c>
      <c r="BD18" s="1">
        <f t="shared" si="29"/>
        <v>18</v>
      </c>
    </row>
    <row r="19" spans="1:56" ht="14.1" customHeight="1" x14ac:dyDescent="0.25">
      <c r="A19" s="12" t="s">
        <v>14</v>
      </c>
      <c r="B19" s="3">
        <v>107302.62499999996</v>
      </c>
      <c r="C19" s="3">
        <v>108488.29699999996</v>
      </c>
      <c r="D19" s="3">
        <v>111511.39</v>
      </c>
      <c r="E19" s="3">
        <v>113120.40500000009</v>
      </c>
      <c r="F19" s="3">
        <v>118066.44100000001</v>
      </c>
      <c r="G19" s="3">
        <v>121598.33199999997</v>
      </c>
      <c r="H19" s="3">
        <v>126020.82700000002</v>
      </c>
      <c r="I19" s="3">
        <v>124901.77200000001</v>
      </c>
      <c r="J19" s="3">
        <v>122499.2</v>
      </c>
      <c r="K19" s="3">
        <v>129361.11600000001</v>
      </c>
      <c r="L19" s="3">
        <v>137133.24999999997</v>
      </c>
      <c r="M19" s="3">
        <v>149756.05000000002</v>
      </c>
      <c r="N19" s="3">
        <v>158847.701</v>
      </c>
      <c r="O19" s="3">
        <v>163302.29</v>
      </c>
      <c r="P19" s="3">
        <v>162834.226</v>
      </c>
      <c r="Q19" s="3">
        <v>171828.56</v>
      </c>
      <c r="R19" s="20">
        <v>193570.337</v>
      </c>
      <c r="S19" s="20">
        <v>197658.19200000001</v>
      </c>
      <c r="T19" s="20">
        <v>201329.22600000002</v>
      </c>
      <c r="U19" s="4">
        <f t="shared" si="0"/>
        <v>1.104979491415059E-2</v>
      </c>
      <c r="V19" s="4">
        <f t="shared" si="1"/>
        <v>2.7865613928846455E-2</v>
      </c>
      <c r="W19" s="4">
        <f t="shared" si="2"/>
        <v>1.4429153829040198E-2</v>
      </c>
      <c r="X19" s="4">
        <f t="shared" si="3"/>
        <v>4.3723641194530094E-2</v>
      </c>
      <c r="Y19" s="4">
        <f t="shared" si="4"/>
        <v>2.9914436058930294E-2</v>
      </c>
      <c r="Z19" s="4">
        <f t="shared" si="5"/>
        <v>3.6369701189651549E-2</v>
      </c>
      <c r="AA19" s="4">
        <f t="shared" si="6"/>
        <v>-8.8799210943124596E-3</v>
      </c>
      <c r="AB19" s="4">
        <f t="shared" si="7"/>
        <v>-1.9235691868326854E-2</v>
      </c>
      <c r="AC19" s="4">
        <f t="shared" si="8"/>
        <v>5.6016006635145388E-2</v>
      </c>
      <c r="AD19" s="4">
        <f t="shared" si="9"/>
        <v>6.0080913340295972E-2</v>
      </c>
      <c r="AE19" s="4">
        <f t="shared" si="10"/>
        <v>9.2047698133020717E-2</v>
      </c>
      <c r="AF19" s="4">
        <f t="shared" si="11"/>
        <v>6.0709740942018531E-2</v>
      </c>
      <c r="AG19" s="4">
        <f t="shared" si="12"/>
        <v>2.8043144294546574E-2</v>
      </c>
      <c r="AH19" s="4">
        <f t="shared" si="13"/>
        <v>-2.8662427207849506E-3</v>
      </c>
      <c r="AI19" s="4">
        <f t="shared" si="14"/>
        <v>5.5236139360529846E-2</v>
      </c>
      <c r="AJ19" s="4">
        <f>((R19/Q19)-1)</f>
        <v>0.12653180006862663</v>
      </c>
      <c r="AK19" s="4">
        <f>((S19/R19)-1)</f>
        <v>2.1118189198585879E-2</v>
      </c>
      <c r="AL19" s="4">
        <f>((T19/S19)-1)</f>
        <v>1.8572637758418997E-2</v>
      </c>
      <c r="AM19" s="1">
        <f t="shared" si="30"/>
        <v>19</v>
      </c>
      <c r="AN19" s="1">
        <f t="shared" si="15"/>
        <v>17</v>
      </c>
      <c r="AO19" s="1">
        <f t="shared" si="16"/>
        <v>16</v>
      </c>
      <c r="AP19" s="1">
        <f t="shared" si="17"/>
        <v>13</v>
      </c>
      <c r="AQ19" s="1">
        <f t="shared" si="18"/>
        <v>16</v>
      </c>
      <c r="AR19" s="1">
        <f t="shared" si="19"/>
        <v>14</v>
      </c>
      <c r="AS19" s="1">
        <f t="shared" si="20"/>
        <v>15</v>
      </c>
      <c r="AT19" s="1">
        <f t="shared" si="21"/>
        <v>25</v>
      </c>
      <c r="AU19" s="1">
        <f t="shared" si="22"/>
        <v>18</v>
      </c>
      <c r="AV19" s="1">
        <f t="shared" si="23"/>
        <v>15</v>
      </c>
      <c r="AW19" s="1">
        <f t="shared" si="24"/>
        <v>13</v>
      </c>
      <c r="AX19" s="1">
        <f t="shared" si="25"/>
        <v>16</v>
      </c>
      <c r="AY19" s="1">
        <f t="shared" si="26"/>
        <v>20</v>
      </c>
      <c r="AZ19" s="1">
        <f t="shared" si="27"/>
        <v>14</v>
      </c>
      <c r="BA19" s="1">
        <f t="shared" si="28"/>
        <v>11</v>
      </c>
      <c r="BB19" s="1">
        <f t="shared" si="29"/>
        <v>6</v>
      </c>
      <c r="BC19" s="1">
        <f t="shared" si="29"/>
        <v>13</v>
      </c>
      <c r="BD19" s="1">
        <f t="shared" si="29"/>
        <v>16</v>
      </c>
    </row>
    <row r="20" spans="1:56" ht="14.1" customHeight="1" x14ac:dyDescent="0.25">
      <c r="A20" s="12" t="s">
        <v>7</v>
      </c>
      <c r="B20" s="3">
        <v>16981.38</v>
      </c>
      <c r="C20" s="3">
        <v>14774.586000000001</v>
      </c>
      <c r="D20" s="3">
        <v>17206.738000000001</v>
      </c>
      <c r="E20" s="3">
        <v>22793.879000000001</v>
      </c>
      <c r="F20" s="3">
        <v>21119.49</v>
      </c>
      <c r="G20" s="3">
        <v>20052.683000000001</v>
      </c>
      <c r="H20" s="3">
        <v>20621.695</v>
      </c>
      <c r="I20" s="3">
        <v>28574.512999999999</v>
      </c>
      <c r="J20" s="3">
        <v>23857.709999999995</v>
      </c>
      <c r="K20" s="3">
        <v>27125.079000000002</v>
      </c>
      <c r="L20" s="3">
        <v>28985.781000000006</v>
      </c>
      <c r="M20" s="3">
        <v>32605.449999999993</v>
      </c>
      <c r="N20" s="3">
        <v>37923.99</v>
      </c>
      <c r="O20" s="3">
        <v>41058.902999999998</v>
      </c>
      <c r="P20" s="3">
        <v>42522.847000000002</v>
      </c>
      <c r="Q20" s="3">
        <v>45890.94</v>
      </c>
      <c r="R20" s="20">
        <v>50607.104000000014</v>
      </c>
      <c r="S20" s="20">
        <v>52954.171999999999</v>
      </c>
      <c r="T20" s="20">
        <v>54566.761999999995</v>
      </c>
      <c r="U20" s="4">
        <f t="shared" si="0"/>
        <v>-0.12995374934192627</v>
      </c>
      <c r="V20" s="4">
        <f t="shared" si="1"/>
        <v>0.16461726914040087</v>
      </c>
      <c r="W20" s="4">
        <f t="shared" si="2"/>
        <v>0.32470657715599538</v>
      </c>
      <c r="X20" s="4">
        <f t="shared" si="3"/>
        <v>-7.3457834886286766E-2</v>
      </c>
      <c r="Y20" s="4">
        <f t="shared" si="4"/>
        <v>-5.0512914847849144E-2</v>
      </c>
      <c r="Z20" s="4">
        <f t="shared" si="5"/>
        <v>2.837585374485796E-2</v>
      </c>
      <c r="AA20" s="4">
        <f t="shared" si="6"/>
        <v>0.38565297372500162</v>
      </c>
      <c r="AB20" s="4">
        <f t="shared" si="7"/>
        <v>-0.16507028483740049</v>
      </c>
      <c r="AC20" s="4">
        <f t="shared" si="8"/>
        <v>0.13695233113320637</v>
      </c>
      <c r="AD20" s="4">
        <f t="shared" si="9"/>
        <v>6.8597108970632092E-2</v>
      </c>
      <c r="AE20" s="4">
        <f t="shared" si="10"/>
        <v>0.12487740109538481</v>
      </c>
      <c r="AF20" s="4">
        <f t="shared" si="11"/>
        <v>0.16311812902444234</v>
      </c>
      <c r="AG20" s="4">
        <f t="shared" si="12"/>
        <v>8.2663058396545308E-2</v>
      </c>
      <c r="AH20" s="4">
        <f t="shared" si="13"/>
        <v>3.5654727550806786E-2</v>
      </c>
      <c r="AI20" s="4">
        <f t="shared" si="14"/>
        <v>7.9206667418105781E-2</v>
      </c>
      <c r="AJ20" s="4">
        <f>((R20/Q20)-1)</f>
        <v>0.10276895613818349</v>
      </c>
      <c r="AK20" s="4">
        <f>((S20/R20)-1)</f>
        <v>4.6378231799234726E-2</v>
      </c>
      <c r="AL20" s="4">
        <f>((T20/S20)-1)</f>
        <v>3.045255811005787E-2</v>
      </c>
      <c r="AM20" s="1">
        <f t="shared" si="30"/>
        <v>25</v>
      </c>
      <c r="AN20" s="1">
        <f t="shared" si="15"/>
        <v>3</v>
      </c>
      <c r="AO20" s="1">
        <f t="shared" si="16"/>
        <v>1</v>
      </c>
      <c r="AP20" s="1">
        <f t="shared" si="17"/>
        <v>26</v>
      </c>
      <c r="AQ20" s="1">
        <f t="shared" si="18"/>
        <v>25</v>
      </c>
      <c r="AR20" s="1">
        <f t="shared" si="19"/>
        <v>15</v>
      </c>
      <c r="AS20" s="1">
        <f t="shared" si="20"/>
        <v>1</v>
      </c>
      <c r="AT20" s="1">
        <f>_xlfn.RANK.EQ(AB20,AB$6:AB$34,0)</f>
        <v>28</v>
      </c>
      <c r="AU20" s="1">
        <f t="shared" si="22"/>
        <v>8</v>
      </c>
      <c r="AV20" s="1">
        <f t="shared" si="23"/>
        <v>13</v>
      </c>
      <c r="AW20" s="1">
        <f t="shared" si="24"/>
        <v>8</v>
      </c>
      <c r="AX20" s="1">
        <f t="shared" si="25"/>
        <v>4</v>
      </c>
      <c r="AY20" s="1">
        <f t="shared" si="26"/>
        <v>5</v>
      </c>
      <c r="AZ20" s="1">
        <f t="shared" si="27"/>
        <v>5</v>
      </c>
      <c r="BA20" s="1">
        <f t="shared" si="28"/>
        <v>3</v>
      </c>
      <c r="BB20" s="1">
        <f t="shared" si="29"/>
        <v>11</v>
      </c>
      <c r="BC20" s="1">
        <f t="shared" si="29"/>
        <v>4</v>
      </c>
      <c r="BD20" s="1">
        <f t="shared" si="29"/>
        <v>10</v>
      </c>
    </row>
    <row r="21" spans="1:56" ht="14.1" customHeight="1" x14ac:dyDescent="0.25">
      <c r="A21" s="12" t="s">
        <v>15</v>
      </c>
      <c r="B21" s="3">
        <v>18988.864999999998</v>
      </c>
      <c r="C21" s="3">
        <v>20310.776000000002</v>
      </c>
      <c r="D21" s="3">
        <v>18311.065000000002</v>
      </c>
      <c r="E21" s="3">
        <v>15835.936</v>
      </c>
      <c r="F21" s="3">
        <v>13701.492999999995</v>
      </c>
      <c r="G21" s="3">
        <v>13672.424000000001</v>
      </c>
      <c r="H21" s="3">
        <v>12746.753000000002</v>
      </c>
      <c r="I21" s="3">
        <v>11863.264000000003</v>
      </c>
      <c r="J21" s="3">
        <v>12928.970000000003</v>
      </c>
      <c r="K21" s="3">
        <v>11800.769000000002</v>
      </c>
      <c r="L21" s="3">
        <v>10060.518</v>
      </c>
      <c r="M21" s="3">
        <v>10549.11</v>
      </c>
      <c r="N21" s="3">
        <v>7631.39</v>
      </c>
      <c r="O21" s="3">
        <v>7568.7520000000004</v>
      </c>
      <c r="P21" s="3">
        <v>7977.6</v>
      </c>
      <c r="Q21" s="3">
        <v>8496</v>
      </c>
      <c r="R21" s="20">
        <v>9485.9290000000001</v>
      </c>
      <c r="S21" s="20">
        <v>9570.2559999999994</v>
      </c>
      <c r="T21" s="20">
        <v>9933.6570000000011</v>
      </c>
      <c r="U21" s="4">
        <f t="shared" si="0"/>
        <v>6.9615061247736643E-2</v>
      </c>
      <c r="V21" s="4">
        <f t="shared" si="1"/>
        <v>-9.8455667080371456E-2</v>
      </c>
      <c r="W21" s="4">
        <f t="shared" si="2"/>
        <v>-0.13517122024306083</v>
      </c>
      <c r="X21" s="4">
        <f t="shared" si="3"/>
        <v>-0.13478477053708759</v>
      </c>
      <c r="Y21" s="4">
        <f t="shared" si="4"/>
        <v>-2.1215936102725319E-3</v>
      </c>
      <c r="Z21" s="4">
        <f t="shared" si="5"/>
        <v>-6.7703503051104841E-2</v>
      </c>
      <c r="AA21" s="4">
        <f t="shared" si="6"/>
        <v>-6.9310906079375623E-2</v>
      </c>
      <c r="AB21" s="4">
        <f t="shared" si="7"/>
        <v>8.9832444089586128E-2</v>
      </c>
      <c r="AC21" s="4">
        <f t="shared" si="8"/>
        <v>-8.7261475585448833E-2</v>
      </c>
      <c r="AD21" s="4">
        <f t="shared" si="9"/>
        <v>-0.14746928780658297</v>
      </c>
      <c r="AE21" s="4">
        <f t="shared" si="10"/>
        <v>4.8565292562470441E-2</v>
      </c>
      <c r="AF21" s="4">
        <f t="shared" si="11"/>
        <v>-0.27658447015909404</v>
      </c>
      <c r="AG21" s="4">
        <f t="shared" si="12"/>
        <v>-8.2079411483360065E-3</v>
      </c>
      <c r="AH21" s="4">
        <f t="shared" si="13"/>
        <v>5.4017888285941895E-2</v>
      </c>
      <c r="AI21" s="4">
        <f t="shared" si="14"/>
        <v>6.498194945848379E-2</v>
      </c>
      <c r="AJ21" s="4">
        <f>((R21/Q21)-1)</f>
        <v>0.11651706685499064</v>
      </c>
      <c r="AK21" s="4">
        <f>((S21/R21)-1)</f>
        <v>8.8896933552844448E-3</v>
      </c>
      <c r="AL21" s="4">
        <f>((T21/S21)-1)</f>
        <v>3.7971920500350365E-2</v>
      </c>
      <c r="AM21" s="1">
        <f t="shared" si="30"/>
        <v>11</v>
      </c>
      <c r="AN21" s="1">
        <f t="shared" si="15"/>
        <v>25</v>
      </c>
      <c r="AO21" s="1">
        <f t="shared" si="16"/>
        <v>28</v>
      </c>
      <c r="AP21" s="1">
        <f t="shared" si="17"/>
        <v>27</v>
      </c>
      <c r="AQ21" s="1">
        <f t="shared" si="18"/>
        <v>20</v>
      </c>
      <c r="AR21" s="1">
        <f t="shared" si="19"/>
        <v>23</v>
      </c>
      <c r="AS21" s="1">
        <f t="shared" si="20"/>
        <v>21</v>
      </c>
      <c r="AT21" s="1">
        <f t="shared" si="21"/>
        <v>18</v>
      </c>
      <c r="AU21" s="1">
        <f t="shared" si="22"/>
        <v>26</v>
      </c>
      <c r="AV21" s="1">
        <f t="shared" si="23"/>
        <v>29</v>
      </c>
      <c r="AW21" s="1">
        <f t="shared" si="24"/>
        <v>18</v>
      </c>
      <c r="AX21" s="1">
        <f t="shared" si="25"/>
        <v>29</v>
      </c>
      <c r="AY21" s="1">
        <f t="shared" si="26"/>
        <v>23</v>
      </c>
      <c r="AZ21" s="1">
        <f t="shared" si="27"/>
        <v>2</v>
      </c>
      <c r="BA21" s="1">
        <f t="shared" si="28"/>
        <v>7</v>
      </c>
      <c r="BB21" s="1">
        <f t="shared" si="29"/>
        <v>8</v>
      </c>
      <c r="BC21" s="1">
        <f t="shared" si="29"/>
        <v>21</v>
      </c>
      <c r="BD21" s="1">
        <f t="shared" si="29"/>
        <v>6</v>
      </c>
    </row>
    <row r="22" spans="1:56" ht="14.1" customHeight="1" x14ac:dyDescent="0.25">
      <c r="A22" s="12" t="s">
        <v>16</v>
      </c>
      <c r="B22" s="3">
        <v>65184.296999999999</v>
      </c>
      <c r="C22" s="3">
        <v>72237.228999999978</v>
      </c>
      <c r="D22" s="3">
        <v>76140.791000000012</v>
      </c>
      <c r="E22" s="3">
        <v>78687.315999999992</v>
      </c>
      <c r="F22" s="3">
        <v>85757.535000000018</v>
      </c>
      <c r="G22" s="3">
        <v>88704.908999999985</v>
      </c>
      <c r="H22" s="3">
        <v>64725.175999999992</v>
      </c>
      <c r="I22" s="3">
        <v>77732.805000000008</v>
      </c>
      <c r="J22" s="3">
        <v>84726.19</v>
      </c>
      <c r="K22" s="3">
        <v>109636.49400000002</v>
      </c>
      <c r="L22" s="3">
        <v>116600.28999999995</v>
      </c>
      <c r="M22" s="3">
        <v>123189.04</v>
      </c>
      <c r="N22" s="3">
        <v>142037.02900000001</v>
      </c>
      <c r="O22" s="3">
        <v>147318.13699999999</v>
      </c>
      <c r="P22" s="3">
        <v>148037.791</v>
      </c>
      <c r="Q22" s="3">
        <v>156255.59099999999</v>
      </c>
      <c r="R22" s="20">
        <v>167302.02999999994</v>
      </c>
      <c r="S22" s="20">
        <v>175290.46900000004</v>
      </c>
      <c r="T22" s="20">
        <v>187515.72700000007</v>
      </c>
      <c r="U22" s="4">
        <f t="shared" si="0"/>
        <v>0.10819986292097283</v>
      </c>
      <c r="V22" s="4">
        <f t="shared" si="1"/>
        <v>5.4038091632778951E-2</v>
      </c>
      <c r="W22" s="4">
        <f t="shared" si="2"/>
        <v>3.344495068353015E-2</v>
      </c>
      <c r="X22" s="4">
        <f t="shared" si="3"/>
        <v>8.9852079844736643E-2</v>
      </c>
      <c r="Y22" s="4">
        <f t="shared" si="4"/>
        <v>3.4368688419040616E-2</v>
      </c>
      <c r="Z22" s="4">
        <f t="shared" si="5"/>
        <v>-0.27033152133666016</v>
      </c>
      <c r="AA22" s="4">
        <f t="shared" si="6"/>
        <v>0.20096707037150452</v>
      </c>
      <c r="AB22" s="4">
        <f t="shared" si="7"/>
        <v>8.9966970830397619E-2</v>
      </c>
      <c r="AC22" s="4">
        <f t="shared" si="8"/>
        <v>0.29400949104403273</v>
      </c>
      <c r="AD22" s="4">
        <f t="shared" si="9"/>
        <v>6.3517135088248411E-2</v>
      </c>
      <c r="AE22" s="4">
        <f t="shared" si="10"/>
        <v>5.6507149338994367E-2</v>
      </c>
      <c r="AF22" s="4">
        <f t="shared" si="11"/>
        <v>0.15300053478783515</v>
      </c>
      <c r="AG22" s="4">
        <f t="shared" si="12"/>
        <v>3.7181205754451385E-2</v>
      </c>
      <c r="AH22" s="4">
        <f t="shared" si="13"/>
        <v>4.8850332664742702E-3</v>
      </c>
      <c r="AI22" s="4">
        <f t="shared" si="14"/>
        <v>5.5511501113928219E-2</v>
      </c>
      <c r="AJ22" s="4">
        <f>((R22/Q22)-1)</f>
        <v>7.0694679974683039E-2</v>
      </c>
      <c r="AK22" s="4">
        <f>((S22/R22)-1)</f>
        <v>4.7748607712650548E-2</v>
      </c>
      <c r="AL22" s="4">
        <f>((T22/S22)-1)</f>
        <v>6.9742856355755611E-2</v>
      </c>
      <c r="AM22" s="1">
        <f t="shared" si="30"/>
        <v>6</v>
      </c>
      <c r="AN22" s="1">
        <f t="shared" si="15"/>
        <v>7</v>
      </c>
      <c r="AO22" s="1">
        <f t="shared" si="16"/>
        <v>12</v>
      </c>
      <c r="AP22" s="1">
        <f t="shared" si="17"/>
        <v>7</v>
      </c>
      <c r="AQ22" s="1">
        <f t="shared" si="18"/>
        <v>14</v>
      </c>
      <c r="AR22" s="1">
        <f t="shared" si="19"/>
        <v>27</v>
      </c>
      <c r="AS22" s="1">
        <f t="shared" si="20"/>
        <v>3</v>
      </c>
      <c r="AT22" s="1">
        <f t="shared" si="21"/>
        <v>17</v>
      </c>
      <c r="AU22" s="1">
        <f t="shared" si="22"/>
        <v>5</v>
      </c>
      <c r="AV22" s="1">
        <f t="shared" si="23"/>
        <v>14</v>
      </c>
      <c r="AW22" s="1">
        <f t="shared" si="24"/>
        <v>16</v>
      </c>
      <c r="AX22" s="1">
        <f t="shared" si="25"/>
        <v>6</v>
      </c>
      <c r="AY22" s="1">
        <f t="shared" si="26"/>
        <v>15</v>
      </c>
      <c r="AZ22" s="1">
        <f t="shared" si="27"/>
        <v>12</v>
      </c>
      <c r="BA22" s="1">
        <f t="shared" si="28"/>
        <v>10</v>
      </c>
      <c r="BB22" s="1">
        <f t="shared" si="29"/>
        <v>16</v>
      </c>
      <c r="BC22" s="1">
        <f t="shared" si="29"/>
        <v>3</v>
      </c>
      <c r="BD22" s="1">
        <f t="shared" si="29"/>
        <v>2</v>
      </c>
    </row>
    <row r="23" spans="1:56" ht="14.1" customHeight="1" x14ac:dyDescent="0.25">
      <c r="A23" s="12" t="s">
        <v>17</v>
      </c>
      <c r="B23" s="3">
        <v>169465.76499999996</v>
      </c>
      <c r="C23" s="3">
        <v>179290.67499999999</v>
      </c>
      <c r="D23" s="3">
        <v>186006.49799999999</v>
      </c>
      <c r="E23" s="3">
        <v>194553.736</v>
      </c>
      <c r="F23" s="3">
        <v>204845.359</v>
      </c>
      <c r="G23" s="3">
        <v>222064.22499999998</v>
      </c>
      <c r="H23" s="3">
        <v>211600.40799999988</v>
      </c>
      <c r="I23" s="3">
        <v>214177.13799999989</v>
      </c>
      <c r="J23" s="3">
        <v>215027.74999999994</v>
      </c>
      <c r="K23" s="3">
        <v>197468.50899999996</v>
      </c>
      <c r="L23" s="3">
        <v>212768.00199999975</v>
      </c>
      <c r="M23" s="3">
        <v>227443.87999999977</v>
      </c>
      <c r="N23" s="3">
        <v>225802.4</v>
      </c>
      <c r="O23" s="3">
        <v>235816.43100000001</v>
      </c>
      <c r="P23" s="3">
        <v>238017.59599999999</v>
      </c>
      <c r="Q23" s="3">
        <v>251741.95</v>
      </c>
      <c r="R23" s="20">
        <v>268157.66299999988</v>
      </c>
      <c r="S23" s="20">
        <v>273500.326</v>
      </c>
      <c r="T23" s="20">
        <v>278528.56899999984</v>
      </c>
      <c r="U23" s="4">
        <f t="shared" si="0"/>
        <v>5.7975780535968635E-2</v>
      </c>
      <c r="V23" s="4">
        <f t="shared" si="1"/>
        <v>3.7457737274958713E-2</v>
      </c>
      <c r="W23" s="4">
        <f t="shared" si="2"/>
        <v>4.5951287142667496E-2</v>
      </c>
      <c r="X23" s="4">
        <f t="shared" si="3"/>
        <v>5.2898614087780738E-2</v>
      </c>
      <c r="Y23" s="4">
        <f t="shared" si="4"/>
        <v>8.4057877044702689E-2</v>
      </c>
      <c r="Z23" s="4">
        <f t="shared" si="5"/>
        <v>-4.7120678713557296E-2</v>
      </c>
      <c r="AA23" s="4">
        <f t="shared" si="6"/>
        <v>1.2177339469024107E-2</v>
      </c>
      <c r="AB23" s="4">
        <f t="shared" si="7"/>
        <v>3.9715350010889328E-3</v>
      </c>
      <c r="AC23" s="4">
        <f t="shared" si="8"/>
        <v>-8.1660348489904111E-2</v>
      </c>
      <c r="AD23" s="4">
        <f t="shared" si="9"/>
        <v>7.7478141084256658E-2</v>
      </c>
      <c r="AE23" s="4">
        <f t="shared" si="10"/>
        <v>6.8975963782373917E-2</v>
      </c>
      <c r="AF23" s="4">
        <f t="shared" si="11"/>
        <v>-7.21707702137242E-3</v>
      </c>
      <c r="AG23" s="4">
        <f t="shared" si="12"/>
        <v>4.4348647312871803E-2</v>
      </c>
      <c r="AH23" s="4">
        <f t="shared" si="13"/>
        <v>9.334230828045964E-3</v>
      </c>
      <c r="AI23" s="4">
        <f t="shared" si="14"/>
        <v>5.7661089896899886E-2</v>
      </c>
      <c r="AJ23" s="4">
        <f>((R23/Q23)-1)</f>
        <v>6.5208492267577522E-2</v>
      </c>
      <c r="AK23" s="4">
        <f>((S23/R23)-1)</f>
        <v>1.9923588758304911E-2</v>
      </c>
      <c r="AL23" s="4">
        <f>((T23/S23)-1)</f>
        <v>1.8384778817411185E-2</v>
      </c>
      <c r="AM23" s="1">
        <f t="shared" si="30"/>
        <v>12</v>
      </c>
      <c r="AN23" s="1">
        <f t="shared" si="15"/>
        <v>13</v>
      </c>
      <c r="AO23" s="1">
        <f t="shared" si="16"/>
        <v>8</v>
      </c>
      <c r="AP23" s="1">
        <f t="shared" si="17"/>
        <v>11</v>
      </c>
      <c r="AQ23" s="1">
        <f t="shared" si="18"/>
        <v>7</v>
      </c>
      <c r="AR23" s="1">
        <f t="shared" si="19"/>
        <v>22</v>
      </c>
      <c r="AS23" s="1">
        <f t="shared" si="20"/>
        <v>12</v>
      </c>
      <c r="AT23" s="1">
        <f t="shared" si="21"/>
        <v>24</v>
      </c>
      <c r="AU23" s="1">
        <f t="shared" si="22"/>
        <v>25</v>
      </c>
      <c r="AV23" s="1">
        <f t="shared" si="23"/>
        <v>10</v>
      </c>
      <c r="AW23" s="1">
        <f t="shared" si="24"/>
        <v>15</v>
      </c>
      <c r="AX23" s="1">
        <f t="shared" si="25"/>
        <v>25</v>
      </c>
      <c r="AY23" s="1">
        <f t="shared" si="26"/>
        <v>12</v>
      </c>
      <c r="AZ23" s="1">
        <f t="shared" si="27"/>
        <v>10</v>
      </c>
      <c r="BA23" s="1">
        <f t="shared" si="28"/>
        <v>9</v>
      </c>
      <c r="BB23" s="1">
        <f t="shared" si="29"/>
        <v>18</v>
      </c>
      <c r="BC23" s="1">
        <f t="shared" si="29"/>
        <v>15</v>
      </c>
      <c r="BD23" s="1">
        <f t="shared" si="29"/>
        <v>17</v>
      </c>
    </row>
    <row r="24" spans="1:56" ht="14.1" customHeight="1" x14ac:dyDescent="0.25">
      <c r="A24" s="12" t="s">
        <v>18</v>
      </c>
      <c r="B24" s="3">
        <v>146921.59499999997</v>
      </c>
      <c r="C24" s="3">
        <v>159508.9580000001</v>
      </c>
      <c r="D24" s="3">
        <v>165086.92300000001</v>
      </c>
      <c r="E24" s="3">
        <v>162125.28099999996</v>
      </c>
      <c r="F24" s="3">
        <v>176963.995</v>
      </c>
      <c r="G24" s="3">
        <v>183689.55700000009</v>
      </c>
      <c r="H24" s="3">
        <v>186064.41700000013</v>
      </c>
      <c r="I24" s="3">
        <v>191478.82299999992</v>
      </c>
      <c r="J24" s="3">
        <v>196663.32000000012</v>
      </c>
      <c r="K24" s="3">
        <v>167772.60600000012</v>
      </c>
      <c r="L24" s="3">
        <v>170383.36900000004</v>
      </c>
      <c r="M24" s="3">
        <v>174657.52999999994</v>
      </c>
      <c r="N24" s="3">
        <v>186420.71100000001</v>
      </c>
      <c r="O24" s="3">
        <v>197966.77</v>
      </c>
      <c r="P24" s="3">
        <v>202289.62100000001</v>
      </c>
      <c r="Q24" s="3">
        <v>218047.30900000001</v>
      </c>
      <c r="R24" s="20">
        <v>258784.75100000002</v>
      </c>
      <c r="S24" s="20">
        <v>268670.02699999977</v>
      </c>
      <c r="T24" s="20">
        <v>278508.5070000001</v>
      </c>
      <c r="U24" s="4">
        <f t="shared" si="0"/>
        <v>8.5674015450214247E-2</v>
      </c>
      <c r="V24" s="4">
        <f t="shared" si="1"/>
        <v>3.4969603399953808E-2</v>
      </c>
      <c r="W24" s="4">
        <f t="shared" si="2"/>
        <v>-1.793989460933898E-2</v>
      </c>
      <c r="X24" s="4">
        <f t="shared" si="3"/>
        <v>9.1526219158874156E-2</v>
      </c>
      <c r="Y24" s="4">
        <f t="shared" si="4"/>
        <v>3.8005256379977759E-2</v>
      </c>
      <c r="Z24" s="4">
        <f t="shared" si="5"/>
        <v>1.2928660936343039E-2</v>
      </c>
      <c r="AA24" s="4">
        <f t="shared" si="6"/>
        <v>2.909963166143581E-2</v>
      </c>
      <c r="AB24" s="4">
        <f t="shared" si="7"/>
        <v>2.7076085588849663E-2</v>
      </c>
      <c r="AC24" s="4">
        <f t="shared" si="8"/>
        <v>-0.14690443545852871</v>
      </c>
      <c r="AD24" s="4">
        <f t="shared" si="9"/>
        <v>1.5561318753074094E-2</v>
      </c>
      <c r="AE24" s="4">
        <f t="shared" si="10"/>
        <v>2.5085552804158473E-2</v>
      </c>
      <c r="AF24" s="4">
        <f t="shared" si="11"/>
        <v>6.7349979127725446E-2</v>
      </c>
      <c r="AG24" s="4">
        <f t="shared" si="12"/>
        <v>6.193549492470285E-2</v>
      </c>
      <c r="AH24" s="4">
        <f t="shared" si="13"/>
        <v>2.1836245547674604E-2</v>
      </c>
      <c r="AI24" s="4">
        <f t="shared" si="14"/>
        <v>7.7896670734283413E-2</v>
      </c>
      <c r="AJ24" s="4">
        <f>((R24/Q24)-1)</f>
        <v>0.18682845565408934</v>
      </c>
      <c r="AK24" s="4">
        <f>((S24/R24)-1)</f>
        <v>3.8198834984677132E-2</v>
      </c>
      <c r="AL24" s="4">
        <f>((T24/S24)-1)</f>
        <v>3.6619194592928395E-2</v>
      </c>
      <c r="AM24" s="1">
        <f t="shared" si="30"/>
        <v>9</v>
      </c>
      <c r="AN24" s="1">
        <f t="shared" si="15"/>
        <v>15</v>
      </c>
      <c r="AO24" s="1">
        <f t="shared" si="16"/>
        <v>22</v>
      </c>
      <c r="AP24" s="1">
        <f t="shared" si="17"/>
        <v>6</v>
      </c>
      <c r="AQ24" s="1">
        <f t="shared" si="18"/>
        <v>12</v>
      </c>
      <c r="AR24" s="1">
        <f t="shared" si="19"/>
        <v>16</v>
      </c>
      <c r="AS24" s="1">
        <f t="shared" si="20"/>
        <v>9</v>
      </c>
      <c r="AT24" s="1">
        <f t="shared" si="21"/>
        <v>23</v>
      </c>
      <c r="AU24" s="1">
        <f t="shared" si="22"/>
        <v>27</v>
      </c>
      <c r="AV24" s="1">
        <f t="shared" si="23"/>
        <v>23</v>
      </c>
      <c r="AW24" s="1">
        <f t="shared" si="24"/>
        <v>21</v>
      </c>
      <c r="AX24" s="1">
        <f t="shared" si="25"/>
        <v>14</v>
      </c>
      <c r="AY24" s="1">
        <f t="shared" si="26"/>
        <v>8</v>
      </c>
      <c r="AZ24" s="1">
        <f t="shared" si="27"/>
        <v>9</v>
      </c>
      <c r="BA24" s="1">
        <f t="shared" si="28"/>
        <v>4</v>
      </c>
      <c r="BB24" s="1">
        <f t="shared" si="29"/>
        <v>1</v>
      </c>
      <c r="BC24" s="1">
        <f t="shared" si="29"/>
        <v>6</v>
      </c>
      <c r="BD24" s="1">
        <f t="shared" si="29"/>
        <v>7</v>
      </c>
    </row>
    <row r="25" spans="1:56" ht="14.1" customHeight="1" x14ac:dyDescent="0.25">
      <c r="A25" s="12" t="s">
        <v>19</v>
      </c>
      <c r="B25" s="3">
        <v>5672.3449999999993</v>
      </c>
      <c r="C25" s="3">
        <v>4859.0650000000014</v>
      </c>
      <c r="D25" s="3">
        <v>4797.5659999999998</v>
      </c>
      <c r="E25" s="3">
        <v>4855.1220000000003</v>
      </c>
      <c r="F25" s="3">
        <v>5631.4269999999988</v>
      </c>
      <c r="G25" s="3">
        <v>5429.3480000000009</v>
      </c>
      <c r="H25" s="3">
        <v>5722.5059999999994</v>
      </c>
      <c r="I25" s="3">
        <v>5939.3879999999999</v>
      </c>
      <c r="J25" s="3">
        <v>7250.9800000000014</v>
      </c>
      <c r="K25" s="3">
        <v>7983.0219999999999</v>
      </c>
      <c r="L25" s="3">
        <v>7887.3560000000007</v>
      </c>
      <c r="M25" s="3">
        <v>8988.31</v>
      </c>
      <c r="N25" s="3">
        <v>10409.25</v>
      </c>
      <c r="O25" s="3">
        <v>11732.036</v>
      </c>
      <c r="P25" s="3">
        <v>11833.83</v>
      </c>
      <c r="Q25" s="3">
        <v>12374.34</v>
      </c>
      <c r="R25" s="20">
        <v>13571.887999999999</v>
      </c>
      <c r="S25" s="20">
        <v>14065.673999999999</v>
      </c>
      <c r="T25" s="20">
        <v>14393.538</v>
      </c>
      <c r="U25" s="4">
        <f t="shared" si="0"/>
        <v>-0.14337632848495607</v>
      </c>
      <c r="V25" s="4">
        <f t="shared" si="1"/>
        <v>-1.2656550179921733E-2</v>
      </c>
      <c r="W25" s="4">
        <f t="shared" si="2"/>
        <v>1.1996916769878796E-2</v>
      </c>
      <c r="X25" s="4">
        <f t="shared" si="3"/>
        <v>0.1598940253200638</v>
      </c>
      <c r="Y25" s="4">
        <f t="shared" si="4"/>
        <v>-3.5884155117343774E-2</v>
      </c>
      <c r="Z25" s="4">
        <f t="shared" si="5"/>
        <v>5.3995065337495207E-2</v>
      </c>
      <c r="AA25" s="4">
        <f t="shared" si="6"/>
        <v>3.7899829200703339E-2</v>
      </c>
      <c r="AB25" s="4">
        <f t="shared" si="7"/>
        <v>0.22082948613560882</v>
      </c>
      <c r="AC25" s="4">
        <f t="shared" si="8"/>
        <v>0.10095766365374037</v>
      </c>
      <c r="AD25" s="4">
        <f t="shared" si="9"/>
        <v>-1.1983682369909432E-2</v>
      </c>
      <c r="AE25" s="4">
        <f t="shared" si="10"/>
        <v>0.13958467197372593</v>
      </c>
      <c r="AF25" s="4">
        <f t="shared" si="11"/>
        <v>0.15808756039789462</v>
      </c>
      <c r="AG25" s="4">
        <f t="shared" si="12"/>
        <v>0.12707793549006885</v>
      </c>
      <c r="AH25" s="4">
        <f t="shared" si="13"/>
        <v>8.6765843541565246E-3</v>
      </c>
      <c r="AI25" s="4">
        <f t="shared" si="14"/>
        <v>4.5674984345727587E-2</v>
      </c>
      <c r="AJ25" s="4">
        <f>((R25/Q25)-1)</f>
        <v>9.6776716980461197E-2</v>
      </c>
      <c r="AK25" s="4">
        <f>((S25/R25)-1)</f>
        <v>3.6382999918655345E-2</v>
      </c>
      <c r="AL25" s="4">
        <f>((T25/S25)-1)</f>
        <v>2.3309512221028506E-2</v>
      </c>
      <c r="AM25" s="1">
        <f t="shared" si="30"/>
        <v>26</v>
      </c>
      <c r="AN25" s="1">
        <f t="shared" si="15"/>
        <v>21</v>
      </c>
      <c r="AO25" s="1">
        <f t="shared" si="16"/>
        <v>18</v>
      </c>
      <c r="AP25" s="1">
        <f t="shared" si="17"/>
        <v>3</v>
      </c>
      <c r="AQ25" s="1">
        <f t="shared" si="18"/>
        <v>24</v>
      </c>
      <c r="AR25" s="1">
        <f t="shared" si="19"/>
        <v>12</v>
      </c>
      <c r="AS25" s="1">
        <f t="shared" si="20"/>
        <v>8</v>
      </c>
      <c r="AT25" s="1">
        <f t="shared" si="21"/>
        <v>6</v>
      </c>
      <c r="AU25" s="1">
        <f t="shared" si="22"/>
        <v>12</v>
      </c>
      <c r="AV25" s="1">
        <f t="shared" si="23"/>
        <v>26</v>
      </c>
      <c r="AW25" s="1">
        <f t="shared" si="24"/>
        <v>7</v>
      </c>
      <c r="AX25" s="1">
        <f t="shared" si="25"/>
        <v>5</v>
      </c>
      <c r="AY25" s="1">
        <f t="shared" si="26"/>
        <v>3</v>
      </c>
      <c r="AZ25" s="1">
        <f t="shared" si="27"/>
        <v>11</v>
      </c>
      <c r="BA25" s="1">
        <f t="shared" si="28"/>
        <v>14</v>
      </c>
      <c r="BB25" s="1">
        <f t="shared" si="29"/>
        <v>13</v>
      </c>
      <c r="BC25" s="1">
        <f t="shared" si="29"/>
        <v>7</v>
      </c>
      <c r="BD25" s="1">
        <f t="shared" si="29"/>
        <v>13</v>
      </c>
    </row>
    <row r="26" spans="1:56" ht="14.1" customHeight="1" x14ac:dyDescent="0.25">
      <c r="A26" s="12" t="s">
        <v>20</v>
      </c>
      <c r="B26" s="3">
        <v>345.28999999999996</v>
      </c>
      <c r="C26" s="3">
        <v>405.46100000000001</v>
      </c>
      <c r="D26" s="3">
        <v>962.30600000000004</v>
      </c>
      <c r="E26" s="3">
        <v>1178.9270000000001</v>
      </c>
      <c r="F26" s="3">
        <v>1225.3699999999999</v>
      </c>
      <c r="G26" s="3">
        <v>1344.731</v>
      </c>
      <c r="H26" s="3">
        <v>1445.3980000000001</v>
      </c>
      <c r="I26" s="3">
        <v>1034.0430000000001</v>
      </c>
      <c r="J26" s="3">
        <v>1443.0099999999998</v>
      </c>
      <c r="K26" s="3">
        <v>2212.3890000000001</v>
      </c>
      <c r="L26" s="3">
        <v>2589.1059999999998</v>
      </c>
      <c r="M26" s="3">
        <v>2313.65</v>
      </c>
      <c r="N26" s="3">
        <v>2788.7</v>
      </c>
      <c r="O26" s="3">
        <v>2923.6950000000002</v>
      </c>
      <c r="P26" s="3">
        <v>2885.01</v>
      </c>
      <c r="Q26" s="3">
        <v>2295.04</v>
      </c>
      <c r="R26" s="20">
        <v>2085.116</v>
      </c>
      <c r="S26" s="20">
        <v>2075.2690000000002</v>
      </c>
      <c r="T26" s="20">
        <v>2076.9960000000001</v>
      </c>
      <c r="U26" s="4">
        <f t="shared" si="0"/>
        <v>0.17426221437052924</v>
      </c>
      <c r="V26" s="4">
        <f t="shared" si="1"/>
        <v>1.3733626661997085</v>
      </c>
      <c r="W26" s="4">
        <f t="shared" si="2"/>
        <v>0.22510615126581368</v>
      </c>
      <c r="X26" s="4">
        <f t="shared" si="3"/>
        <v>3.939429667825034E-2</v>
      </c>
      <c r="Y26" s="4">
        <f t="shared" si="4"/>
        <v>9.7408129789369857E-2</v>
      </c>
      <c r="Z26" s="4">
        <f t="shared" si="5"/>
        <v>7.4860325224896496E-2</v>
      </c>
      <c r="AA26" s="4">
        <f t="shared" si="6"/>
        <v>-0.28459635339193767</v>
      </c>
      <c r="AB26" s="4">
        <f t="shared" si="7"/>
        <v>0.39550289494730828</v>
      </c>
      <c r="AC26" s="4">
        <f t="shared" si="8"/>
        <v>0.53317648526344263</v>
      </c>
      <c r="AD26" s="4">
        <f t="shared" si="9"/>
        <v>0.17027611328749126</v>
      </c>
      <c r="AE26" s="4">
        <f t="shared" si="10"/>
        <v>-0.10639039112342241</v>
      </c>
      <c r="AF26" s="4">
        <f t="shared" si="11"/>
        <v>0.20532491949949194</v>
      </c>
      <c r="AG26" s="4">
        <f t="shared" si="12"/>
        <v>4.8407860293326666E-2</v>
      </c>
      <c r="AH26" s="4">
        <f t="shared" si="13"/>
        <v>-1.3231544330034373E-2</v>
      </c>
      <c r="AI26" s="4">
        <f t="shared" si="14"/>
        <v>-0.20449495842302112</v>
      </c>
      <c r="AJ26" s="4">
        <f>((R26/Q26)-1)</f>
        <v>-9.1468558282208567E-2</v>
      </c>
      <c r="AK26" s="4">
        <f>((S26/R26)-1)</f>
        <v>-4.7225190349120538E-3</v>
      </c>
      <c r="AL26" s="4">
        <f>((T26/S26)-1)</f>
        <v>8.3218127384920848E-4</v>
      </c>
      <c r="AM26" s="1">
        <f t="shared" si="30"/>
        <v>2</v>
      </c>
      <c r="AN26" s="1">
        <f t="shared" si="15"/>
        <v>1</v>
      </c>
      <c r="AO26" s="1">
        <f t="shared" si="16"/>
        <v>2</v>
      </c>
      <c r="AP26" s="1">
        <f t="shared" si="17"/>
        <v>14</v>
      </c>
      <c r="AQ26" s="1">
        <f t="shared" si="18"/>
        <v>6</v>
      </c>
      <c r="AR26" s="1">
        <f t="shared" si="19"/>
        <v>8</v>
      </c>
      <c r="AS26" s="1">
        <f t="shared" si="20"/>
        <v>28</v>
      </c>
      <c r="AT26" s="1">
        <f t="shared" si="21"/>
        <v>1</v>
      </c>
      <c r="AU26" s="1">
        <f t="shared" si="22"/>
        <v>1</v>
      </c>
      <c r="AV26" s="1">
        <f t="shared" si="23"/>
        <v>5</v>
      </c>
      <c r="AW26" s="1">
        <f t="shared" si="24"/>
        <v>29</v>
      </c>
      <c r="AX26" s="1">
        <f t="shared" si="25"/>
        <v>2</v>
      </c>
      <c r="AY26" s="1">
        <f t="shared" si="26"/>
        <v>11</v>
      </c>
      <c r="AZ26" s="1">
        <f t="shared" si="27"/>
        <v>17</v>
      </c>
      <c r="BA26" s="1">
        <f t="shared" si="28"/>
        <v>29</v>
      </c>
      <c r="BB26" s="1">
        <f t="shared" si="29"/>
        <v>29</v>
      </c>
      <c r="BC26" s="1">
        <f t="shared" si="29"/>
        <v>25</v>
      </c>
      <c r="BD26" s="1">
        <f t="shared" si="29"/>
        <v>29</v>
      </c>
    </row>
    <row r="27" spans="1:56" ht="14.1" customHeight="1" x14ac:dyDescent="0.25">
      <c r="A27" s="12" t="s">
        <v>21</v>
      </c>
      <c r="B27" s="3">
        <v>104856.947</v>
      </c>
      <c r="C27" s="3">
        <v>89122.584999999977</v>
      </c>
      <c r="D27" s="3">
        <v>92516.460999999981</v>
      </c>
      <c r="E27" s="3">
        <v>97929.330999999976</v>
      </c>
      <c r="F27" s="3">
        <v>99574.041000000012</v>
      </c>
      <c r="G27" s="3">
        <v>99242.513000000006</v>
      </c>
      <c r="H27" s="3">
        <v>95562.593999999997</v>
      </c>
      <c r="I27" s="3">
        <v>97397.734999999986</v>
      </c>
      <c r="J27" s="3">
        <v>120121.46</v>
      </c>
      <c r="K27" s="3">
        <v>178612.91600000003</v>
      </c>
      <c r="L27" s="3">
        <v>209018.94100000002</v>
      </c>
      <c r="M27" s="3">
        <v>258678.35999999996</v>
      </c>
      <c r="N27" s="3">
        <v>278680.08899999998</v>
      </c>
      <c r="O27" s="3">
        <v>300074.32400000002</v>
      </c>
      <c r="P27" s="3">
        <v>311779.565</v>
      </c>
      <c r="Q27" s="3">
        <v>317177.359</v>
      </c>
      <c r="R27" s="20">
        <v>333952.28499999992</v>
      </c>
      <c r="S27" s="20">
        <v>334871.80900000001</v>
      </c>
      <c r="T27" s="20">
        <v>337700.55700000003</v>
      </c>
      <c r="U27" s="4">
        <f t="shared" si="0"/>
        <v>-0.15005550371402687</v>
      </c>
      <c r="V27" s="4">
        <f t="shared" si="1"/>
        <v>3.808098699112028E-2</v>
      </c>
      <c r="W27" s="4">
        <f t="shared" si="2"/>
        <v>5.8507101779433635E-2</v>
      </c>
      <c r="X27" s="4">
        <f t="shared" si="3"/>
        <v>1.6794866085626969E-2</v>
      </c>
      <c r="Y27" s="4">
        <f t="shared" si="4"/>
        <v>-3.3294621436524841E-3</v>
      </c>
      <c r="Z27" s="4">
        <f t="shared" si="5"/>
        <v>-3.7080066684728186E-2</v>
      </c>
      <c r="AA27" s="4">
        <f t="shared" si="6"/>
        <v>1.9203549455762969E-2</v>
      </c>
      <c r="AB27" s="4">
        <f t="shared" si="7"/>
        <v>0.23330855691870056</v>
      </c>
      <c r="AC27" s="4">
        <f t="shared" si="8"/>
        <v>0.48693593967306104</v>
      </c>
      <c r="AD27" s="4">
        <f t="shared" si="9"/>
        <v>0.17023418955883352</v>
      </c>
      <c r="AE27" s="4">
        <f t="shared" si="10"/>
        <v>0.23758334418123339</v>
      </c>
      <c r="AF27" s="4">
        <f t="shared" si="11"/>
        <v>7.7322776439436414E-2</v>
      </c>
      <c r="AG27" s="4">
        <f t="shared" si="12"/>
        <v>7.6769872855896981E-2</v>
      </c>
      <c r="AH27" s="4">
        <f t="shared" si="13"/>
        <v>3.9007805946102758E-2</v>
      </c>
      <c r="AI27" s="4">
        <f t="shared" si="14"/>
        <v>1.731285371445046E-2</v>
      </c>
      <c r="AJ27" s="4">
        <f>((R27/Q27)-1)</f>
        <v>5.2888157127255475E-2</v>
      </c>
      <c r="AK27" s="4">
        <f>((S27/R27)-1)</f>
        <v>2.7534592254701007E-3</v>
      </c>
      <c r="AL27" s="4">
        <f>((T27/S27)-1)</f>
        <v>8.4472563051731786E-3</v>
      </c>
      <c r="AM27" s="1">
        <f t="shared" si="30"/>
        <v>27</v>
      </c>
      <c r="AN27" s="1">
        <f t="shared" si="15"/>
        <v>12</v>
      </c>
      <c r="AO27" s="1">
        <f t="shared" si="16"/>
        <v>7</v>
      </c>
      <c r="AP27" s="1">
        <f t="shared" si="17"/>
        <v>18</v>
      </c>
      <c r="AQ27" s="1">
        <f t="shared" si="18"/>
        <v>21</v>
      </c>
      <c r="AR27" s="1">
        <f t="shared" si="19"/>
        <v>20</v>
      </c>
      <c r="AS27" s="1">
        <f t="shared" si="20"/>
        <v>11</v>
      </c>
      <c r="AT27" s="1">
        <f t="shared" si="21"/>
        <v>4</v>
      </c>
      <c r="AU27" s="1">
        <f t="shared" si="22"/>
        <v>2</v>
      </c>
      <c r="AV27" s="1">
        <f t="shared" si="23"/>
        <v>6</v>
      </c>
      <c r="AW27" s="1">
        <f t="shared" si="24"/>
        <v>3</v>
      </c>
      <c r="AX27" s="1">
        <f t="shared" si="25"/>
        <v>11</v>
      </c>
      <c r="AY27" s="1">
        <f t="shared" si="26"/>
        <v>6</v>
      </c>
      <c r="AZ27" s="1">
        <f t="shared" si="27"/>
        <v>4</v>
      </c>
      <c r="BA27" s="1">
        <f t="shared" si="28"/>
        <v>19</v>
      </c>
      <c r="BB27" s="1">
        <f t="shared" si="29"/>
        <v>22</v>
      </c>
      <c r="BC27" s="1">
        <f t="shared" si="29"/>
        <v>24</v>
      </c>
      <c r="BD27" s="1">
        <f t="shared" si="29"/>
        <v>24</v>
      </c>
    </row>
    <row r="28" spans="1:56" ht="14.1" customHeight="1" x14ac:dyDescent="0.25">
      <c r="A28" s="16" t="s">
        <v>22</v>
      </c>
      <c r="B28" s="17">
        <v>60205.15</v>
      </c>
      <c r="C28" s="17">
        <v>56919.489000000001</v>
      </c>
      <c r="D28" s="17">
        <v>63458.172999999995</v>
      </c>
      <c r="E28" s="17">
        <v>62726.851000000002</v>
      </c>
      <c r="F28" s="17">
        <v>63503.409</v>
      </c>
      <c r="G28" s="17">
        <v>59272.536999999997</v>
      </c>
      <c r="H28" s="17">
        <v>62348.079999999994</v>
      </c>
      <c r="I28" s="17">
        <v>57330.677000000003</v>
      </c>
      <c r="J28" s="17">
        <v>66316.39</v>
      </c>
      <c r="K28" s="17">
        <v>67669.592999999993</v>
      </c>
      <c r="L28" s="17">
        <v>69742.055999999997</v>
      </c>
      <c r="M28" s="17">
        <v>70854.149999999994</v>
      </c>
      <c r="N28" s="17">
        <v>74059.06</v>
      </c>
      <c r="O28" s="17">
        <v>77153.785999999993</v>
      </c>
      <c r="P28" s="17">
        <v>73529.034</v>
      </c>
      <c r="Q28" s="17">
        <v>76354.638999999996</v>
      </c>
      <c r="R28" s="21">
        <v>83562.608999999997</v>
      </c>
      <c r="S28" s="21">
        <v>85921.058999999994</v>
      </c>
      <c r="T28" s="21">
        <v>86346.619000000006</v>
      </c>
      <c r="U28" s="18">
        <f t="shared" si="0"/>
        <v>-5.4574417637029415E-2</v>
      </c>
      <c r="V28" s="18">
        <f t="shared" si="1"/>
        <v>0.1148760137323086</v>
      </c>
      <c r="W28" s="18">
        <f t="shared" si="2"/>
        <v>-1.1524472978445055E-2</v>
      </c>
      <c r="X28" s="18">
        <f t="shared" si="3"/>
        <v>1.2379993377955367E-2</v>
      </c>
      <c r="Y28" s="18">
        <f t="shared" si="4"/>
        <v>-6.6624328782097453E-2</v>
      </c>
      <c r="Z28" s="18">
        <f t="shared" si="5"/>
        <v>5.1888161966139545E-2</v>
      </c>
      <c r="AA28" s="18">
        <f t="shared" si="6"/>
        <v>-8.0474057902023444E-2</v>
      </c>
      <c r="AB28" s="18">
        <f t="shared" si="7"/>
        <v>0.15673481406821677</v>
      </c>
      <c r="AC28" s="18">
        <f t="shared" si="8"/>
        <v>2.0405257282551048E-2</v>
      </c>
      <c r="AD28" s="18">
        <f t="shared" si="9"/>
        <v>3.0626207549379059E-2</v>
      </c>
      <c r="AE28" s="18">
        <f t="shared" si="10"/>
        <v>1.5945816108432487E-2</v>
      </c>
      <c r="AF28" s="18">
        <f t="shared" si="11"/>
        <v>4.5232495203174405E-2</v>
      </c>
      <c r="AG28" s="18">
        <f t="shared" si="12"/>
        <v>4.1787270861930903E-2</v>
      </c>
      <c r="AH28" s="18">
        <f t="shared" si="13"/>
        <v>-4.6980870128654373E-2</v>
      </c>
      <c r="AI28" s="18">
        <f t="shared" si="14"/>
        <v>3.8428425429878343E-2</v>
      </c>
      <c r="AJ28" s="18">
        <f>((R28/Q28)-1)</f>
        <v>9.4401205930657373E-2</v>
      </c>
      <c r="AK28" s="18">
        <f>((S28/R28)-1)</f>
        <v>2.8223747776951358E-2</v>
      </c>
      <c r="AL28" s="18">
        <f>((T28/S28)-1)</f>
        <v>4.9529184690333405E-3</v>
      </c>
      <c r="AM28" s="19">
        <f t="shared" si="30"/>
        <v>23</v>
      </c>
      <c r="AN28" s="19">
        <f t="shared" si="15"/>
        <v>4</v>
      </c>
      <c r="AO28" s="19">
        <f t="shared" si="16"/>
        <v>21</v>
      </c>
      <c r="AP28" s="19">
        <f t="shared" si="17"/>
        <v>20</v>
      </c>
      <c r="AQ28" s="19">
        <f t="shared" si="18"/>
        <v>26</v>
      </c>
      <c r="AR28" s="19">
        <f t="shared" si="19"/>
        <v>13</v>
      </c>
      <c r="AS28" s="19">
        <f t="shared" si="20"/>
        <v>22</v>
      </c>
      <c r="AT28" s="19">
        <f t="shared" si="21"/>
        <v>13</v>
      </c>
      <c r="AU28" s="19">
        <f t="shared" si="22"/>
        <v>22</v>
      </c>
      <c r="AV28" s="19">
        <f t="shared" si="23"/>
        <v>21</v>
      </c>
      <c r="AW28" s="19">
        <f t="shared" si="24"/>
        <v>23</v>
      </c>
      <c r="AX28" s="19">
        <f t="shared" si="25"/>
        <v>19</v>
      </c>
      <c r="AY28" s="19">
        <f t="shared" si="26"/>
        <v>13</v>
      </c>
      <c r="AZ28" s="19">
        <f t="shared" si="27"/>
        <v>24</v>
      </c>
      <c r="BA28" s="19">
        <f t="shared" si="28"/>
        <v>15</v>
      </c>
      <c r="BB28" s="19">
        <f t="shared" si="29"/>
        <v>15</v>
      </c>
      <c r="BC28" s="19">
        <f t="shared" si="29"/>
        <v>10</v>
      </c>
      <c r="BD28" s="19">
        <f t="shared" si="29"/>
        <v>26</v>
      </c>
    </row>
    <row r="29" spans="1:56" ht="14.1" customHeight="1" x14ac:dyDescent="0.25">
      <c r="A29" s="12" t="s">
        <v>23</v>
      </c>
      <c r="B29" s="3">
        <v>12205.465</v>
      </c>
      <c r="C29" s="3">
        <v>10344.306999999999</v>
      </c>
      <c r="D29" s="3">
        <v>7015.7440000000006</v>
      </c>
      <c r="E29" s="3">
        <v>6634.58</v>
      </c>
      <c r="F29" s="3">
        <v>7214.9079999999985</v>
      </c>
      <c r="G29" s="3">
        <v>8281.0609999999979</v>
      </c>
      <c r="H29" s="3">
        <v>9999.3110000000033</v>
      </c>
      <c r="I29" s="3">
        <v>9479.7900000000009</v>
      </c>
      <c r="J29" s="3">
        <v>12984.849999999999</v>
      </c>
      <c r="K29" s="3">
        <v>13821.522999999997</v>
      </c>
      <c r="L29" s="3">
        <v>14796.370999999997</v>
      </c>
      <c r="M29" s="3">
        <v>16502.05</v>
      </c>
      <c r="N29" s="3">
        <v>18737.82</v>
      </c>
      <c r="O29" s="3">
        <v>18445.621999999999</v>
      </c>
      <c r="P29" s="3">
        <v>18332.949000000001</v>
      </c>
      <c r="Q29" s="3">
        <v>19179.89</v>
      </c>
      <c r="R29" s="20">
        <v>20115.087999999996</v>
      </c>
      <c r="S29" s="20">
        <v>21412.044999999995</v>
      </c>
      <c r="T29" s="20">
        <v>21934.804</v>
      </c>
      <c r="U29" s="4">
        <f t="shared" si="0"/>
        <v>-0.15248562836401569</v>
      </c>
      <c r="V29" s="4">
        <f t="shared" si="1"/>
        <v>-0.32177728290546659</v>
      </c>
      <c r="W29" s="4">
        <f t="shared" si="2"/>
        <v>-5.4329804508260415E-2</v>
      </c>
      <c r="X29" s="4">
        <f t="shared" si="3"/>
        <v>8.7470194043933303E-2</v>
      </c>
      <c r="Y29" s="4">
        <f t="shared" si="4"/>
        <v>0.14777083782634515</v>
      </c>
      <c r="Z29" s="4">
        <f t="shared" si="5"/>
        <v>0.20749152795758974</v>
      </c>
      <c r="AA29" s="4">
        <f t="shared" si="6"/>
        <v>-5.1955679746334749E-2</v>
      </c>
      <c r="AB29" s="4">
        <f t="shared" si="7"/>
        <v>0.36974025795930054</v>
      </c>
      <c r="AC29" s="4">
        <f t="shared" si="8"/>
        <v>6.4434552574731185E-2</v>
      </c>
      <c r="AD29" s="4">
        <f t="shared" si="9"/>
        <v>7.0531156371117731E-2</v>
      </c>
      <c r="AE29" s="4">
        <f t="shared" si="10"/>
        <v>0.11527684727559229</v>
      </c>
      <c r="AF29" s="4">
        <f t="shared" si="11"/>
        <v>0.13548437921349166</v>
      </c>
      <c r="AG29" s="4">
        <f t="shared" si="12"/>
        <v>-1.5594023210811048E-2</v>
      </c>
      <c r="AH29" s="4">
        <f t="shared" si="13"/>
        <v>-6.1083871283927893E-3</v>
      </c>
      <c r="AI29" s="4">
        <f t="shared" si="14"/>
        <v>4.6197750291019579E-2</v>
      </c>
      <c r="AJ29" s="4">
        <f>((R29/Q29)-1)</f>
        <v>4.8759299453750682E-2</v>
      </c>
      <c r="AK29" s="4">
        <f>((S29/R29)-1)</f>
        <v>6.4476824560747659E-2</v>
      </c>
      <c r="AL29" s="4">
        <f>((T29/S29)-1)</f>
        <v>2.4414249082701067E-2</v>
      </c>
      <c r="AM29" s="1">
        <f t="shared" si="30"/>
        <v>28</v>
      </c>
      <c r="AN29" s="1">
        <f t="shared" si="15"/>
        <v>28</v>
      </c>
      <c r="AO29" s="1">
        <f t="shared" si="16"/>
        <v>25</v>
      </c>
      <c r="AP29" s="1">
        <f t="shared" si="17"/>
        <v>9</v>
      </c>
      <c r="AQ29" s="1">
        <f t="shared" si="18"/>
        <v>3</v>
      </c>
      <c r="AR29" s="1">
        <f t="shared" si="19"/>
        <v>2</v>
      </c>
      <c r="AS29" s="1">
        <f t="shared" si="20"/>
        <v>20</v>
      </c>
      <c r="AT29" s="1">
        <f t="shared" si="21"/>
        <v>2</v>
      </c>
      <c r="AU29" s="1">
        <f t="shared" si="22"/>
        <v>17</v>
      </c>
      <c r="AV29" s="1">
        <f t="shared" si="23"/>
        <v>11</v>
      </c>
      <c r="AW29" s="1">
        <f t="shared" si="24"/>
        <v>9</v>
      </c>
      <c r="AX29" s="1">
        <f t="shared" si="25"/>
        <v>7</v>
      </c>
      <c r="AY29" s="1">
        <f t="shared" si="26"/>
        <v>24</v>
      </c>
      <c r="AZ29" s="1">
        <f t="shared" si="27"/>
        <v>16</v>
      </c>
      <c r="BA29" s="1">
        <f t="shared" si="28"/>
        <v>13</v>
      </c>
      <c r="BB29" s="1">
        <f t="shared" si="29"/>
        <v>23</v>
      </c>
      <c r="BC29" s="1">
        <f t="shared" si="29"/>
        <v>2</v>
      </c>
      <c r="BD29" s="1">
        <f t="shared" si="29"/>
        <v>12</v>
      </c>
    </row>
    <row r="30" spans="1:56" ht="14.1" customHeight="1" x14ac:dyDescent="0.25">
      <c r="A30" s="13" t="s">
        <v>24</v>
      </c>
      <c r="B30" s="5">
        <v>63737.603999999992</v>
      </c>
      <c r="C30" s="5">
        <v>66061.785000000003</v>
      </c>
      <c r="D30" s="5">
        <v>68700.148000000001</v>
      </c>
      <c r="E30" s="5">
        <v>69898.718999999983</v>
      </c>
      <c r="F30" s="5">
        <v>84345.557999999975</v>
      </c>
      <c r="G30" s="5">
        <v>69964.176000000007</v>
      </c>
      <c r="H30" s="5">
        <v>76169.705000000002</v>
      </c>
      <c r="I30" s="5">
        <v>79197.488000000012</v>
      </c>
      <c r="J30" s="5">
        <v>91813.780000000028</v>
      </c>
      <c r="K30" s="5">
        <v>90529.834000000003</v>
      </c>
      <c r="L30" s="5">
        <v>93730.382000000012</v>
      </c>
      <c r="M30" s="5">
        <v>95299.700000000012</v>
      </c>
      <c r="N30" s="5">
        <v>102122.68</v>
      </c>
      <c r="O30" s="5">
        <v>99964.554000000004</v>
      </c>
      <c r="P30" s="5">
        <v>96389.451000000001</v>
      </c>
      <c r="Q30" s="5">
        <v>109012.349</v>
      </c>
      <c r="R30" s="20">
        <v>115515.33400000003</v>
      </c>
      <c r="S30" s="20">
        <v>117540.87800000003</v>
      </c>
      <c r="T30" s="20">
        <v>117872.06499999997</v>
      </c>
      <c r="U30" s="6">
        <f t="shared" si="0"/>
        <v>3.6464831655736774E-2</v>
      </c>
      <c r="V30" s="6">
        <f t="shared" si="1"/>
        <v>3.9937809733721297E-2</v>
      </c>
      <c r="W30" s="6">
        <f t="shared" si="2"/>
        <v>1.7446410741356555E-2</v>
      </c>
      <c r="X30" s="6">
        <f t="shared" si="3"/>
        <v>0.20668245722786427</v>
      </c>
      <c r="Y30" s="6">
        <f t="shared" si="4"/>
        <v>-0.17050550545886456</v>
      </c>
      <c r="Z30" s="6">
        <f t="shared" si="5"/>
        <v>8.8695806265194799E-2</v>
      </c>
      <c r="AA30" s="6">
        <f t="shared" si="6"/>
        <v>3.9750488727769318E-2</v>
      </c>
      <c r="AB30" s="6">
        <f t="shared" si="7"/>
        <v>0.15930166875999929</v>
      </c>
      <c r="AC30" s="6">
        <f t="shared" si="8"/>
        <v>-1.3984240709837059E-2</v>
      </c>
      <c r="AD30" s="6">
        <f t="shared" si="9"/>
        <v>3.5353516720245004E-2</v>
      </c>
      <c r="AE30" s="6">
        <f t="shared" si="10"/>
        <v>1.67428955960085E-2</v>
      </c>
      <c r="AF30" s="6">
        <f t="shared" si="11"/>
        <v>7.1594978787970831E-2</v>
      </c>
      <c r="AG30" s="6">
        <f t="shared" si="12"/>
        <v>-2.1132680810961757E-2</v>
      </c>
      <c r="AH30" s="6">
        <f t="shared" si="13"/>
        <v>-3.5763706803513595E-2</v>
      </c>
      <c r="AI30" s="6">
        <f t="shared" si="14"/>
        <v>0.13095725589307494</v>
      </c>
      <c r="AJ30" s="6">
        <f>((R30/Q30)-1)</f>
        <v>5.9653654468082573E-2</v>
      </c>
      <c r="AK30" s="6">
        <f>((S30/R30)-1)</f>
        <v>1.7534849529154295E-2</v>
      </c>
      <c r="AL30" s="6">
        <f>((T30/S30)-1)</f>
        <v>2.8176325175990335E-3</v>
      </c>
      <c r="AM30" s="1">
        <f t="shared" si="30"/>
        <v>16</v>
      </c>
      <c r="AN30" s="1">
        <f t="shared" si="15"/>
        <v>10</v>
      </c>
      <c r="AO30" s="1">
        <f t="shared" si="16"/>
        <v>14</v>
      </c>
      <c r="AP30" s="1">
        <f t="shared" si="17"/>
        <v>1</v>
      </c>
      <c r="AQ30" s="1">
        <f t="shared" si="18"/>
        <v>28</v>
      </c>
      <c r="AR30" s="1">
        <f t="shared" si="19"/>
        <v>6</v>
      </c>
      <c r="AS30" s="1">
        <f t="shared" si="20"/>
        <v>7</v>
      </c>
      <c r="AT30" s="1">
        <f t="shared" si="21"/>
        <v>12</v>
      </c>
      <c r="AU30" s="1">
        <f t="shared" si="22"/>
        <v>24</v>
      </c>
      <c r="AV30" s="1">
        <f t="shared" si="23"/>
        <v>20</v>
      </c>
      <c r="AW30" s="1">
        <f t="shared" si="24"/>
        <v>22</v>
      </c>
      <c r="AX30" s="1">
        <f t="shared" si="25"/>
        <v>12</v>
      </c>
      <c r="AY30" s="1">
        <f t="shared" si="26"/>
        <v>25</v>
      </c>
      <c r="AZ30" s="1">
        <f t="shared" si="27"/>
        <v>23</v>
      </c>
      <c r="BA30" s="1">
        <f t="shared" si="28"/>
        <v>1</v>
      </c>
      <c r="BB30" s="1">
        <f t="shared" si="29"/>
        <v>21</v>
      </c>
      <c r="BC30" s="1">
        <f t="shared" si="29"/>
        <v>18</v>
      </c>
      <c r="BD30" s="1">
        <f t="shared" si="29"/>
        <v>28</v>
      </c>
    </row>
    <row r="31" spans="1:56" ht="14.1" customHeight="1" x14ac:dyDescent="0.25">
      <c r="A31" s="12" t="s">
        <v>25</v>
      </c>
      <c r="B31" s="3">
        <v>20350.040000000005</v>
      </c>
      <c r="C31" s="3">
        <v>22434.454000000005</v>
      </c>
      <c r="D31" s="3">
        <v>23579.138000000003</v>
      </c>
      <c r="E31" s="3">
        <v>21599.683000000005</v>
      </c>
      <c r="F31" s="3">
        <v>20942.251000000004</v>
      </c>
      <c r="G31" s="3">
        <v>21164.294999999998</v>
      </c>
      <c r="H31" s="3">
        <v>20217.263000000006</v>
      </c>
      <c r="I31" s="3">
        <v>17400.276999999998</v>
      </c>
      <c r="J31" s="3">
        <v>21426.779999999995</v>
      </c>
      <c r="K31" s="3">
        <v>30230.029999999988</v>
      </c>
      <c r="L31" s="3">
        <v>37785.130999999994</v>
      </c>
      <c r="M31" s="3">
        <v>41504.279999999992</v>
      </c>
      <c r="N31" s="3">
        <v>43988.98</v>
      </c>
      <c r="O31" s="3">
        <v>40433.572999999997</v>
      </c>
      <c r="P31" s="3">
        <v>37757.783000000003</v>
      </c>
      <c r="Q31" s="3">
        <v>32719.55</v>
      </c>
      <c r="R31" s="20">
        <v>30784.128000000004</v>
      </c>
      <c r="S31" s="20">
        <v>28618.774000000001</v>
      </c>
      <c r="T31" s="20">
        <v>28868.312000000002</v>
      </c>
      <c r="U31" s="4">
        <f t="shared" ref="U31:AG31" si="31">((C31/B31)-1)</f>
        <v>0.10242800505551841</v>
      </c>
      <c r="V31" s="4">
        <f t="shared" si="31"/>
        <v>5.1023483789710111E-2</v>
      </c>
      <c r="W31" s="4">
        <f t="shared" si="31"/>
        <v>-8.3949421730344809E-2</v>
      </c>
      <c r="X31" s="4">
        <f t="shared" si="31"/>
        <v>-3.0437113359487733E-2</v>
      </c>
      <c r="Y31" s="4">
        <f t="shared" si="31"/>
        <v>1.060268067649428E-2</v>
      </c>
      <c r="Z31" s="4">
        <f t="shared" si="31"/>
        <v>-4.474668303385454E-2</v>
      </c>
      <c r="AA31" s="4">
        <f t="shared" si="31"/>
        <v>-0.13933567565500871</v>
      </c>
      <c r="AB31" s="4">
        <f t="shared" si="31"/>
        <v>0.23140453453700749</v>
      </c>
      <c r="AC31" s="4">
        <f t="shared" si="31"/>
        <v>0.41085268061743263</v>
      </c>
      <c r="AD31" s="4">
        <f t="shared" si="31"/>
        <v>0.24992039372769415</v>
      </c>
      <c r="AE31" s="4">
        <f t="shared" si="31"/>
        <v>9.8428903157699699E-2</v>
      </c>
      <c r="AF31" s="4">
        <f t="shared" si="31"/>
        <v>5.9866115012717103E-2</v>
      </c>
      <c r="AG31" s="4">
        <f t="shared" si="31"/>
        <v>-8.0824947520947488E-2</v>
      </c>
      <c r="AH31" s="4">
        <f t="shared" si="13"/>
        <v>-6.6177431314318746E-2</v>
      </c>
      <c r="AI31" s="4">
        <f t="shared" si="14"/>
        <v>-0.133435615115432</v>
      </c>
      <c r="AJ31" s="4">
        <f>((R31/Q31)-1)</f>
        <v>-5.9151852638559932E-2</v>
      </c>
      <c r="AK31" s="4">
        <f>((S31/R31)-1)</f>
        <v>-7.0339949210190489E-2</v>
      </c>
      <c r="AL31" s="4">
        <f>((T31/S31)-1)</f>
        <v>8.7193812006063354E-3</v>
      </c>
      <c r="AM31" s="1">
        <f t="shared" si="30"/>
        <v>7</v>
      </c>
      <c r="AN31" s="1">
        <f t="shared" si="15"/>
        <v>8</v>
      </c>
      <c r="AO31" s="1">
        <f t="shared" si="16"/>
        <v>26</v>
      </c>
      <c r="AP31" s="1">
        <f t="shared" si="17"/>
        <v>23</v>
      </c>
      <c r="AQ31" s="1">
        <f t="shared" si="18"/>
        <v>19</v>
      </c>
      <c r="AR31" s="1">
        <f t="shared" si="19"/>
        <v>21</v>
      </c>
      <c r="AS31" s="1">
        <f t="shared" si="20"/>
        <v>26</v>
      </c>
      <c r="AT31" s="1">
        <f t="shared" si="21"/>
        <v>5</v>
      </c>
      <c r="AU31" s="1">
        <f t="shared" si="22"/>
        <v>3</v>
      </c>
      <c r="AV31" s="1">
        <f t="shared" si="23"/>
        <v>2</v>
      </c>
      <c r="AW31" s="1">
        <f t="shared" si="24"/>
        <v>12</v>
      </c>
      <c r="AX31" s="1">
        <f t="shared" si="25"/>
        <v>17</v>
      </c>
      <c r="AY31" s="1">
        <f t="shared" si="26"/>
        <v>29</v>
      </c>
      <c r="AZ31" s="1">
        <f t="shared" si="27"/>
        <v>26</v>
      </c>
      <c r="BA31" s="1">
        <f t="shared" si="28"/>
        <v>28</v>
      </c>
      <c r="BB31" s="1">
        <f t="shared" si="29"/>
        <v>28</v>
      </c>
      <c r="BC31" s="1">
        <f t="shared" si="29"/>
        <v>29</v>
      </c>
      <c r="BD31" s="1">
        <f t="shared" si="29"/>
        <v>23</v>
      </c>
    </row>
    <row r="32" spans="1:56" ht="14.1" customHeight="1" x14ac:dyDescent="0.25">
      <c r="A32" s="12" t="s">
        <v>26</v>
      </c>
      <c r="B32" s="3">
        <v>23384.944999999989</v>
      </c>
      <c r="C32" s="3">
        <v>24277.601999999995</v>
      </c>
      <c r="D32" s="3">
        <v>25154.053000000011</v>
      </c>
      <c r="E32" s="3">
        <v>26130.132000000001</v>
      </c>
      <c r="F32" s="3">
        <v>25982.838000000003</v>
      </c>
      <c r="G32" s="3">
        <v>25272.605999999996</v>
      </c>
      <c r="H32" s="3">
        <v>22947.624</v>
      </c>
      <c r="I32" s="3">
        <v>28008.374000000011</v>
      </c>
      <c r="J32" s="3">
        <v>30423.399999999998</v>
      </c>
      <c r="K32" s="3">
        <v>33791.241000000002</v>
      </c>
      <c r="L32" s="3">
        <v>35015.699999999997</v>
      </c>
      <c r="M32" s="3">
        <v>36795.729999999996</v>
      </c>
      <c r="N32" s="3">
        <v>39283.47</v>
      </c>
      <c r="O32" s="3">
        <v>42089.821000000004</v>
      </c>
      <c r="P32" s="3">
        <v>43925.459000000003</v>
      </c>
      <c r="Q32" s="3">
        <v>44795.74</v>
      </c>
      <c r="R32" s="20">
        <v>50468.235000000015</v>
      </c>
      <c r="S32" s="20">
        <v>51748.669000000024</v>
      </c>
      <c r="T32" s="20">
        <v>54232.729999999989</v>
      </c>
      <c r="U32" s="4">
        <f t="shared" ref="U32:Z32" si="32">((C32/B32)-1)</f>
        <v>3.8172294183287825E-2</v>
      </c>
      <c r="V32" s="4">
        <f t="shared" si="32"/>
        <v>3.610121790447085E-2</v>
      </c>
      <c r="W32" s="4">
        <f t="shared" si="32"/>
        <v>3.8804044819337413E-2</v>
      </c>
      <c r="X32" s="4">
        <f t="shared" si="32"/>
        <v>-5.6369405252142402E-3</v>
      </c>
      <c r="Y32" s="4">
        <f t="shared" si="32"/>
        <v>-2.733465836180049E-2</v>
      </c>
      <c r="Z32" s="4">
        <f t="shared" si="32"/>
        <v>-9.1996132096547445E-2</v>
      </c>
      <c r="AA32" s="4">
        <f t="shared" ref="AA32:AG32" si="33">((I32/H32)-1)</f>
        <v>0.22053481441041622</v>
      </c>
      <c r="AB32" s="4">
        <f t="shared" si="33"/>
        <v>8.6225141095301883E-2</v>
      </c>
      <c r="AC32" s="4">
        <f t="shared" si="33"/>
        <v>0.11069903429596972</v>
      </c>
      <c r="AD32" s="4">
        <f t="shared" si="33"/>
        <v>3.6235987899941202E-2</v>
      </c>
      <c r="AE32" s="4">
        <f t="shared" si="33"/>
        <v>5.0835196783157288E-2</v>
      </c>
      <c r="AF32" s="4">
        <f t="shared" si="33"/>
        <v>6.7609475338578751E-2</v>
      </c>
      <c r="AG32" s="4">
        <f t="shared" si="33"/>
        <v>7.1438470175878122E-2</v>
      </c>
      <c r="AH32" s="4">
        <f t="shared" si="13"/>
        <v>4.3612397401262326E-2</v>
      </c>
      <c r="AI32" s="4">
        <f t="shared" si="14"/>
        <v>1.9812678565293895E-2</v>
      </c>
      <c r="AJ32" s="4">
        <f>((R32/Q32)-1)</f>
        <v>0.12663023314270538</v>
      </c>
      <c r="AK32" s="4">
        <f>((S32/R32)-1)</f>
        <v>2.5371087378031065E-2</v>
      </c>
      <c r="AL32" s="4">
        <f>((T32/S32)-1)</f>
        <v>4.8002413356756257E-2</v>
      </c>
      <c r="AM32" s="1">
        <f t="shared" si="30"/>
        <v>15</v>
      </c>
      <c r="AN32" s="1">
        <f t="shared" si="15"/>
        <v>14</v>
      </c>
      <c r="AO32" s="1">
        <f t="shared" si="16"/>
        <v>10</v>
      </c>
      <c r="AP32" s="1">
        <f t="shared" si="17"/>
        <v>22</v>
      </c>
      <c r="AQ32" s="1">
        <f t="shared" si="18"/>
        <v>23</v>
      </c>
      <c r="AR32" s="1">
        <f t="shared" si="19"/>
        <v>24</v>
      </c>
      <c r="AS32" s="1">
        <f t="shared" si="20"/>
        <v>2</v>
      </c>
      <c r="AT32" s="1">
        <f t="shared" si="21"/>
        <v>19</v>
      </c>
      <c r="AU32" s="1">
        <f t="shared" si="22"/>
        <v>11</v>
      </c>
      <c r="AV32" s="1">
        <f t="shared" si="23"/>
        <v>18</v>
      </c>
      <c r="AW32" s="1">
        <f t="shared" si="24"/>
        <v>17</v>
      </c>
      <c r="AX32" s="1">
        <f t="shared" si="25"/>
        <v>13</v>
      </c>
      <c r="AY32" s="1">
        <f t="shared" si="26"/>
        <v>7</v>
      </c>
      <c r="AZ32" s="1">
        <f t="shared" si="27"/>
        <v>3</v>
      </c>
      <c r="BA32" s="1">
        <f t="shared" si="28"/>
        <v>18</v>
      </c>
      <c r="BB32" s="1">
        <f t="shared" si="29"/>
        <v>5</v>
      </c>
      <c r="BC32" s="1">
        <f t="shared" si="29"/>
        <v>12</v>
      </c>
      <c r="BD32" s="1">
        <f t="shared" si="29"/>
        <v>4</v>
      </c>
    </row>
    <row r="33" spans="1:56" ht="14.1" customHeight="1" x14ac:dyDescent="0.25">
      <c r="A33" s="12" t="s">
        <v>27</v>
      </c>
      <c r="B33" s="7" t="s">
        <v>34</v>
      </c>
      <c r="C33" s="7" t="s">
        <v>34</v>
      </c>
      <c r="D33" s="7" t="s">
        <v>34</v>
      </c>
      <c r="E33" s="7" t="s">
        <v>34</v>
      </c>
      <c r="F33" s="7"/>
      <c r="G33" s="7" t="s">
        <v>34</v>
      </c>
      <c r="H33" s="7" t="s">
        <v>34</v>
      </c>
      <c r="I33" s="7" t="s">
        <v>34</v>
      </c>
      <c r="J33" s="7" t="s">
        <v>34</v>
      </c>
      <c r="K33" s="3">
        <v>187.56</v>
      </c>
      <c r="L33" s="3">
        <v>308.88099999999997</v>
      </c>
      <c r="M33" s="3">
        <v>520.54</v>
      </c>
      <c r="N33" s="3">
        <v>626.6</v>
      </c>
      <c r="O33" s="3">
        <v>660.44100000000003</v>
      </c>
      <c r="P33" s="3">
        <v>600.26199999999994</v>
      </c>
      <c r="Q33" s="3">
        <v>561.28</v>
      </c>
      <c r="R33" s="20">
        <v>571.69499999999994</v>
      </c>
      <c r="S33" s="20">
        <v>610.17700000000002</v>
      </c>
      <c r="T33" s="20">
        <v>663.53499999999997</v>
      </c>
      <c r="U33" s="8" t="s">
        <v>34</v>
      </c>
      <c r="V33" s="8" t="s">
        <v>34</v>
      </c>
      <c r="W33" s="8" t="s">
        <v>34</v>
      </c>
      <c r="X33" s="8" t="s">
        <v>34</v>
      </c>
      <c r="Y33" s="8" t="s">
        <v>34</v>
      </c>
      <c r="Z33" s="8" t="s">
        <v>34</v>
      </c>
      <c r="AA33" s="8" t="s">
        <v>34</v>
      </c>
      <c r="AB33" s="8" t="s">
        <v>34</v>
      </c>
      <c r="AC33" s="8" t="s">
        <v>34</v>
      </c>
      <c r="AD33" s="4">
        <f t="shared" ref="AD33:AG35" si="34">((L33/K33)-1)</f>
        <v>0.64683834506291293</v>
      </c>
      <c r="AE33" s="4">
        <f t="shared" si="34"/>
        <v>0.68524447926547771</v>
      </c>
      <c r="AF33" s="4">
        <f t="shared" si="34"/>
        <v>0.20374995197295132</v>
      </c>
      <c r="AG33" s="4">
        <f t="shared" si="34"/>
        <v>5.4007341206511406E-2</v>
      </c>
      <c r="AH33" s="4">
        <f t="shared" si="13"/>
        <v>-9.1119418691450238E-2</v>
      </c>
      <c r="AI33" s="4">
        <f t="shared" si="14"/>
        <v>-6.4941642149594636E-2</v>
      </c>
      <c r="AJ33" s="4">
        <f>((R33/Q33)-1)</f>
        <v>1.8555801026225671E-2</v>
      </c>
      <c r="AK33" s="4">
        <f>((S33/R33)-1)</f>
        <v>6.7312115726042787E-2</v>
      </c>
      <c r="AL33" s="4">
        <f>((T33/S33)-1)</f>
        <v>8.7446757252403806E-2</v>
      </c>
      <c r="AM33" s="9" t="s">
        <v>34</v>
      </c>
      <c r="AN33" s="9" t="s">
        <v>34</v>
      </c>
      <c r="AO33" s="9" t="s">
        <v>34</v>
      </c>
      <c r="AP33" s="9" t="s">
        <v>34</v>
      </c>
      <c r="AQ33" s="9" t="s">
        <v>34</v>
      </c>
      <c r="AR33" s="9" t="s">
        <v>34</v>
      </c>
      <c r="AS33" s="9" t="s">
        <v>34</v>
      </c>
      <c r="AT33" s="9" t="s">
        <v>34</v>
      </c>
      <c r="AU33" s="9" t="s">
        <v>34</v>
      </c>
      <c r="AV33" s="1">
        <f t="shared" si="23"/>
        <v>1</v>
      </c>
      <c r="AW33" s="1">
        <f t="shared" si="24"/>
        <v>1</v>
      </c>
      <c r="AX33" s="1">
        <f t="shared" si="25"/>
        <v>3</v>
      </c>
      <c r="AY33" s="1">
        <f t="shared" si="26"/>
        <v>10</v>
      </c>
      <c r="AZ33" s="1">
        <f t="shared" si="27"/>
        <v>28</v>
      </c>
      <c r="BA33" s="1">
        <f t="shared" si="28"/>
        <v>26</v>
      </c>
      <c r="BB33" s="1">
        <f t="shared" si="29"/>
        <v>26</v>
      </c>
      <c r="BC33" s="1">
        <f t="shared" si="29"/>
        <v>1</v>
      </c>
      <c r="BD33" s="1">
        <f t="shared" si="29"/>
        <v>1</v>
      </c>
    </row>
    <row r="34" spans="1:56" ht="14.1" customHeight="1" x14ac:dyDescent="0.25">
      <c r="A34" s="12" t="s">
        <v>28</v>
      </c>
      <c r="B34" s="3">
        <v>126814.02100000001</v>
      </c>
      <c r="C34" s="3">
        <v>126361.45200000002</v>
      </c>
      <c r="D34" s="3">
        <v>125504.59799999997</v>
      </c>
      <c r="E34" s="3">
        <v>129046.32800000001</v>
      </c>
      <c r="F34" s="3">
        <v>144271.21299999999</v>
      </c>
      <c r="G34" s="3">
        <v>165614.36199999999</v>
      </c>
      <c r="H34" s="3">
        <v>176151.16199999998</v>
      </c>
      <c r="I34" s="3">
        <v>189911.45900000003</v>
      </c>
      <c r="J34" s="3">
        <v>220920.08999999997</v>
      </c>
      <c r="K34" s="3">
        <v>237154.63200000004</v>
      </c>
      <c r="L34" s="3">
        <v>255908.54400000005</v>
      </c>
      <c r="M34" s="3">
        <v>284991.20999999996</v>
      </c>
      <c r="N34" s="3">
        <v>309355.359</v>
      </c>
      <c r="O34" s="3">
        <v>302155.97600000002</v>
      </c>
      <c r="P34" s="3">
        <v>302112.88400000002</v>
      </c>
      <c r="Q34" s="3">
        <v>298171.99900000001</v>
      </c>
      <c r="R34" s="20">
        <v>329135.96899999998</v>
      </c>
      <c r="S34" s="20">
        <v>335469.00600000005</v>
      </c>
      <c r="T34" s="20">
        <v>339098.05000000005</v>
      </c>
      <c r="U34" s="4">
        <f t="shared" ref="U34:Z35" si="35">((C34/B34)-1)</f>
        <v>-3.5687615330799449E-3</v>
      </c>
      <c r="V34" s="4">
        <f t="shared" si="35"/>
        <v>-6.7809762110050409E-3</v>
      </c>
      <c r="W34" s="4">
        <f t="shared" si="35"/>
        <v>2.8219922269302256E-2</v>
      </c>
      <c r="X34" s="4">
        <f t="shared" si="35"/>
        <v>0.11797999397549686</v>
      </c>
      <c r="Y34" s="4">
        <f t="shared" si="35"/>
        <v>0.14793768317453604</v>
      </c>
      <c r="Z34" s="4">
        <f t="shared" si="35"/>
        <v>6.3622501531600095E-2</v>
      </c>
      <c r="AA34" s="4">
        <f t="shared" ref="AA34:AC35" si="36">((I34/H34)-1)</f>
        <v>7.811641344721898E-2</v>
      </c>
      <c r="AB34" s="4">
        <f t="shared" si="36"/>
        <v>0.16327941011711111</v>
      </c>
      <c r="AC34" s="4">
        <f t="shared" si="36"/>
        <v>7.3486037417421324E-2</v>
      </c>
      <c r="AD34" s="4">
        <f t="shared" si="34"/>
        <v>7.9078834943439036E-2</v>
      </c>
      <c r="AE34" s="4">
        <f t="shared" si="34"/>
        <v>0.1136447636543152</v>
      </c>
      <c r="AF34" s="4">
        <f t="shared" si="34"/>
        <v>8.5490878823947014E-2</v>
      </c>
      <c r="AG34" s="4">
        <f t="shared" si="34"/>
        <v>-2.3272210390252068E-2</v>
      </c>
      <c r="AH34" s="4">
        <f t="shared" si="13"/>
        <v>-1.4261508433643932E-4</v>
      </c>
      <c r="AI34" s="4">
        <f t="shared" si="14"/>
        <v>-1.3044412233673586E-2</v>
      </c>
      <c r="AJ34" s="4">
        <f>((R34/Q34)-1)</f>
        <v>0.10384600198491456</v>
      </c>
      <c r="AK34" s="4">
        <f>((S34/R34)-1)</f>
        <v>1.9241400504604433E-2</v>
      </c>
      <c r="AL34" s="4">
        <f>((T34/S34)-1)</f>
        <v>1.0817822019599577E-2</v>
      </c>
      <c r="AM34" s="1">
        <f t="shared" si="30"/>
        <v>21</v>
      </c>
      <c r="AN34" s="1">
        <f t="shared" si="15"/>
        <v>20</v>
      </c>
      <c r="AO34" s="1">
        <f t="shared" si="16"/>
        <v>13</v>
      </c>
      <c r="AP34" s="1">
        <f t="shared" si="17"/>
        <v>5</v>
      </c>
      <c r="AQ34" s="1">
        <f t="shared" si="18"/>
        <v>2</v>
      </c>
      <c r="AR34" s="1">
        <f t="shared" si="19"/>
        <v>10</v>
      </c>
      <c r="AS34" s="1">
        <f t="shared" si="20"/>
        <v>4</v>
      </c>
      <c r="AT34" s="1">
        <f t="shared" si="21"/>
        <v>11</v>
      </c>
      <c r="AU34" s="1">
        <f t="shared" si="22"/>
        <v>15</v>
      </c>
      <c r="AV34" s="1">
        <f t="shared" si="23"/>
        <v>9</v>
      </c>
      <c r="AW34" s="1">
        <f t="shared" si="24"/>
        <v>10</v>
      </c>
      <c r="AX34" s="1">
        <f t="shared" si="25"/>
        <v>9</v>
      </c>
      <c r="AY34" s="1">
        <f t="shared" si="26"/>
        <v>26</v>
      </c>
      <c r="AZ34" s="1">
        <f t="shared" si="27"/>
        <v>13</v>
      </c>
      <c r="BA34" s="1">
        <f t="shared" si="28"/>
        <v>25</v>
      </c>
      <c r="BB34" s="1">
        <f t="shared" si="29"/>
        <v>10</v>
      </c>
      <c r="BC34" s="1">
        <f t="shared" si="29"/>
        <v>17</v>
      </c>
      <c r="BD34" s="1">
        <f t="shared" si="29"/>
        <v>22</v>
      </c>
    </row>
    <row r="35" spans="1:56" ht="14.1" customHeight="1" x14ac:dyDescent="0.25">
      <c r="A35" s="2" t="s">
        <v>35</v>
      </c>
      <c r="B35" s="10">
        <v>1582887.922</v>
      </c>
      <c r="C35" s="10">
        <v>1637297.4659999995</v>
      </c>
      <c r="D35" s="10">
        <v>1689931.132</v>
      </c>
      <c r="E35" s="10">
        <v>1717936.0759999999</v>
      </c>
      <c r="F35" s="10">
        <v>1786650.1539999999</v>
      </c>
      <c r="G35" s="10">
        <v>1847234.6679999996</v>
      </c>
      <c r="H35" s="10">
        <v>1867178.4030000006</v>
      </c>
      <c r="I35" s="10">
        <v>1854004.007</v>
      </c>
      <c r="J35" s="10">
        <v>2031664.5899999999</v>
      </c>
      <c r="K35" s="10">
        <v>2163743.4760000003</v>
      </c>
      <c r="L35" s="10">
        <v>2298106.5970000001</v>
      </c>
      <c r="M35" s="10">
        <v>2488432.5299999993</v>
      </c>
      <c r="N35" s="10">
        <v>2626558.4909999999</v>
      </c>
      <c r="O35" s="10">
        <v>2695989.86</v>
      </c>
      <c r="P35" s="10">
        <v>2703274.2910000002</v>
      </c>
      <c r="Q35" s="10">
        <v>2801263.4160000002</v>
      </c>
      <c r="R35" s="22">
        <v>3040738.6540000001</v>
      </c>
      <c r="S35" s="22">
        <v>3102547.6770000001</v>
      </c>
      <c r="T35" s="22">
        <v>3162685.4929999998</v>
      </c>
      <c r="U35" s="11">
        <f t="shared" si="35"/>
        <v>3.4373592244770101E-2</v>
      </c>
      <c r="V35" s="11">
        <f t="shared" si="35"/>
        <v>3.2146672851444125E-2</v>
      </c>
      <c r="W35" s="11">
        <f t="shared" si="35"/>
        <v>1.6571648080627277E-2</v>
      </c>
      <c r="X35" s="11">
        <f t="shared" si="35"/>
        <v>3.9998041230959069E-2</v>
      </c>
      <c r="Y35" s="11">
        <f t="shared" si="35"/>
        <v>3.3909556308134192E-2</v>
      </c>
      <c r="Z35" s="11">
        <f t="shared" si="35"/>
        <v>1.0796535678704089E-2</v>
      </c>
      <c r="AA35" s="11">
        <f t="shared" si="36"/>
        <v>-7.0557778404213289E-3</v>
      </c>
      <c r="AB35" s="11">
        <f t="shared" si="36"/>
        <v>9.5825350068943882E-2</v>
      </c>
      <c r="AC35" s="11">
        <f t="shared" si="36"/>
        <v>6.5010182610900635E-2</v>
      </c>
      <c r="AD35" s="11">
        <f t="shared" si="34"/>
        <v>6.2097527960379928E-2</v>
      </c>
      <c r="AE35" s="11">
        <f t="shared" si="34"/>
        <v>8.2818583458424078E-2</v>
      </c>
      <c r="AF35" s="11">
        <f t="shared" si="34"/>
        <v>5.5507215620590244E-2</v>
      </c>
      <c r="AG35" s="11">
        <f t="shared" si="34"/>
        <v>2.6434350972159626E-2</v>
      </c>
      <c r="AH35" s="11">
        <f t="shared" si="13"/>
        <v>2.7019504442795661E-3</v>
      </c>
      <c r="AI35" s="11">
        <f t="shared" si="14"/>
        <v>3.6248310179338716E-2</v>
      </c>
      <c r="AJ35" s="11">
        <f>((R35/Q35)-1)</f>
        <v>8.548829668505542E-2</v>
      </c>
      <c r="AK35" s="11">
        <f>((S35/R35)-1)</f>
        <v>2.0326976446559231E-2</v>
      </c>
      <c r="AL35" s="11">
        <f>((T35/S35)-1)</f>
        <v>1.9383365627486437E-2</v>
      </c>
    </row>
    <row r="37" spans="1:56" ht="14.1" customHeight="1" x14ac:dyDescent="0.25">
      <c r="A37" s="1" t="s">
        <v>36</v>
      </c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2025-08-12T19:17:15Z</dcterms:modified>
</cp:coreProperties>
</file>