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0" windowWidth="24240" windowHeight="11640" activeTab="6"/>
  </bookViews>
  <sheets>
    <sheet name="2013" sheetId="3" r:id="rId1"/>
    <sheet name="2015" sheetId="2" r:id="rId2"/>
    <sheet name="2017" sheetId="1" r:id="rId3"/>
    <sheet name="2019" sheetId="4" r:id="rId4"/>
    <sheet name="2021" sheetId="5" r:id="rId5"/>
    <sheet name="2023" sheetId="6" r:id="rId6"/>
    <sheet name="2025" sheetId="7" r:id="rId7"/>
  </sheets>
  <definedNames>
    <definedName name="_xlnm._FilterDatabase" localSheetId="0" hidden="1">'2013'!$A$7:$F$39</definedName>
    <definedName name="_xlnm._FilterDatabase" localSheetId="1" hidden="1">'2015'!$A$7:$F$39</definedName>
    <definedName name="_xlnm._FilterDatabase" localSheetId="2" hidden="1">'2017'!$A$7:$F$39</definedName>
    <definedName name="_xlnm._FilterDatabase" localSheetId="3" hidden="1">'2019'!$A$11:$H$44</definedName>
    <definedName name="_xlnm._FilterDatabase" localSheetId="4" hidden="1">'2021'!$A$11:$H$44</definedName>
    <definedName name="_xlnm._FilterDatabase" localSheetId="5" hidden="1">'2023'!$A$11:$H$44</definedName>
    <definedName name="_xlnm._FilterDatabase" localSheetId="6" hidden="1">'2025'!$A$9:$H$42</definedName>
    <definedName name="_xlnm.Print_Area" localSheetId="0">'2013'!$A$1:$L$44</definedName>
    <definedName name="_xlnm.Print_Area" localSheetId="1">'2015'!$A$1:$L$44</definedName>
    <definedName name="_xlnm.Print_Area" localSheetId="2">'2017'!$A$1:$L$44</definedName>
    <definedName name="_xlnm.Print_Area" localSheetId="3">'2019'!$A$1:$Q$52</definedName>
    <definedName name="_xlnm.Print_Area" localSheetId="4">'2021'!$A$1:$Q$52</definedName>
    <definedName name="Print_Area" localSheetId="5">'2023'!$A$1:$Q$62</definedName>
    <definedName name="Print_Area" localSheetId="6">'2025'!$A$1:$Q$58</definedName>
  </definedNames>
  <calcPr calcId="144525"/>
</workbook>
</file>

<file path=xl/calcChain.xml><?xml version="1.0" encoding="utf-8"?>
<calcChain xmlns="http://schemas.openxmlformats.org/spreadsheetml/2006/main">
  <c r="AA12" i="7" l="1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11" i="7"/>
  <c r="AA14" i="6" l="1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13" i="6"/>
  <c r="X13" i="5" l="1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U14" i="4" l="1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13" i="4"/>
  <c r="O32" i="1" l="1"/>
  <c r="O32" i="2"/>
  <c r="M32" i="3"/>
  <c r="O8" i="1"/>
  <c r="O39" i="1"/>
  <c r="O38" i="1"/>
  <c r="O37" i="1"/>
  <c r="O36" i="1"/>
  <c r="O35" i="1"/>
  <c r="O34" i="1"/>
  <c r="O33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3" i="2"/>
  <c r="O34" i="2"/>
  <c r="O35" i="2"/>
  <c r="O36" i="2"/>
  <c r="O37" i="2"/>
  <c r="O38" i="2"/>
  <c r="O39" i="2"/>
  <c r="O8" i="2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3" i="3"/>
  <c r="M34" i="3"/>
  <c r="M35" i="3"/>
  <c r="M36" i="3"/>
  <c r="M37" i="3"/>
  <c r="M38" i="3"/>
  <c r="M39" i="3"/>
  <c r="M8" i="3"/>
  <c r="L39" i="3" l="1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7" i="3"/>
  <c r="L7" i="3" s="1"/>
</calcChain>
</file>

<file path=xl/sharedStrings.xml><?xml version="1.0" encoding="utf-8"?>
<sst xmlns="http://schemas.openxmlformats.org/spreadsheetml/2006/main" count="469" uniqueCount="106">
  <si>
    <t>Objetivo de la interacción</t>
  </si>
  <si>
    <t>Consultar páginas de internet del gobierno (federal, estatal o municipal)</t>
  </si>
  <si>
    <t>Llenado y enviado de algún formato en páginas de internet para iniciar, continuar o concluir trámites</t>
  </si>
  <si>
    <t>Continuó o terminó un trámite o realizó algún pago por un servicio en páginas de internet del gobierno</t>
  </si>
  <si>
    <t>Uso de redes sociales para presentar quejas, denuncias o comentarios en las cuentas de gobierno</t>
  </si>
  <si>
    <t>Realizó personalmente trámites, pagos o solicitudes de servicio a través de internet</t>
  </si>
  <si>
    <t>Absolutos</t>
  </si>
  <si>
    <t>Relativos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</si>
  <si>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</si>
  <si>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</si>
  <si>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</si>
  <si>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</si>
  <si>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</si>
  <si>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</si>
  <si>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</si>
  <si>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</si>
  <si>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</si>
  <si>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</si>
  <si>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</si>
  <si>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</si>
  <si>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</si>
  <si>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</si>
  <si>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</si>
  <si>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</si>
  <si>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</si>
  <si>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</si>
  <si>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</si>
  <si>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</si>
  <si>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</si>
  <si>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</si>
  <si>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</si>
  <si>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</si>
  <si>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</si>
  <si>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</si>
  <si>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</si>
  <si>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</si>
  <si>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</si>
  <si>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</si>
  <si>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</si>
  <si>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</si>
  <si>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</si>
  <si>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Nota 2: Todos los relativos fueron calculados con respecto a la población de 18 años y más que habita en áreas urbanas de cien mil habitantes y más.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</si>
  <si>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Población de 18 años y más que habita en áreas urbanas de cien mil habitantes y más.</t>
    </r>
  </si>
  <si>
    <r>
      <t xml:space="preserve">Fuente: INEGI. </t>
    </r>
    <r>
      <rPr>
        <i/>
        <sz val="8"/>
        <color indexed="8"/>
        <rFont val="Arial"/>
        <family val="2"/>
      </rPr>
      <t>Encuesta Nacional de Calidad e Impacto Gubernamental</t>
    </r>
    <r>
      <rPr>
        <sz val="8"/>
        <color indexed="8"/>
        <rFont val="Arial"/>
        <family val="2"/>
      </rPr>
      <t>, 2017.</t>
    </r>
  </si>
  <si>
    <t>Llenado y enviado  de algún formato en páginas de internet para iniciar, continuar o concluir trámites</t>
  </si>
  <si>
    <r>
      <t xml:space="preserve">Fuente: INEGI. </t>
    </r>
    <r>
      <rPr>
        <i/>
        <sz val="8"/>
        <color indexed="8"/>
        <rFont val="Arial"/>
        <family val="2"/>
      </rPr>
      <t>Encuesta Nacional de Calidad e Impacto Gubernamental</t>
    </r>
    <r>
      <rPr>
        <sz val="8"/>
        <color indexed="8"/>
        <rFont val="Arial"/>
        <family val="2"/>
      </rPr>
      <t>, 2015.</t>
    </r>
  </si>
  <si>
    <t>Conocer información sobre organización interna, acciones, recursos públicos o programas del gobierno</t>
  </si>
  <si>
    <t>Conseguir información que le permita planear o decidir alguna actividad</t>
  </si>
  <si>
    <t>Presentar en las cuentas del gobierno una queja, denuncia o comentarios</t>
  </si>
  <si>
    <t>Distrito Federal</t>
  </si>
  <si>
    <t>México</t>
  </si>
  <si>
    <t>Nota: Todos los relativos fueron calculados con respecto a la población de 18 años y más en áreas urbanas de cien mil habitantes y más.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</si>
  <si>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Solo la estimación nacional cumple con los requisitos de precisión estadística, en el caso de las estimaciones por entidad federativa se presentan con fines cualitativos.</t>
    </r>
  </si>
  <si>
    <r>
      <t>Fuente: INEGI.</t>
    </r>
    <r>
      <rPr>
        <i/>
        <sz val="8"/>
        <color indexed="8"/>
        <rFont val="Arial"/>
        <family val="2"/>
      </rPr>
      <t xml:space="preserve"> Encuesta Nacional de Calidad e Impacto Gubernamental</t>
    </r>
    <r>
      <rPr>
        <sz val="8"/>
        <color indexed="8"/>
        <rFont val="Arial"/>
        <family val="2"/>
      </rPr>
      <t>, 2013.</t>
    </r>
  </si>
  <si>
    <t>Entidad federativa</t>
  </si>
  <si>
    <r>
      <t>Población 
de 18 años 
y más</t>
    </r>
    <r>
      <rPr>
        <b/>
        <vertAlign val="superscript"/>
        <sz val="10"/>
        <color theme="0"/>
        <rFont val="Arial"/>
        <family val="2"/>
      </rPr>
      <t>1</t>
    </r>
  </si>
  <si>
    <r>
      <t>Realiza trámites, pagos o servicios por medio de Internet</t>
    </r>
    <r>
      <rPr>
        <b/>
        <vertAlign val="superscript"/>
        <sz val="10"/>
        <color theme="0"/>
        <rFont val="Arial"/>
        <family val="2"/>
      </rPr>
      <t>2</t>
    </r>
  </si>
  <si>
    <r>
      <t>Población de 18 años y más</t>
    </r>
    <r>
      <rPr>
        <b/>
        <vertAlign val="superscript"/>
        <sz val="10"/>
        <color theme="0"/>
        <rFont val="Arial"/>
        <family val="2"/>
      </rPr>
      <t>1</t>
    </r>
  </si>
  <si>
    <t>Población de 18 años y más con al menos una interacción con el Gobierno a través de  medios electrónicos</t>
  </si>
  <si>
    <t>Población de 18 años y más con al menos una interacción con el gobierno a través de medios electrónicos</t>
  </si>
  <si>
    <r>
      <t xml:space="preserve">Nota 1: El </t>
    </r>
    <r>
      <rPr>
        <b/>
        <sz val="8"/>
        <color indexed="8"/>
        <rFont val="Arial"/>
        <family val="2"/>
      </rPr>
      <t>coeficiente de variación</t>
    </r>
    <r>
      <rPr>
        <sz val="8"/>
        <color indexed="8"/>
        <rFont val="Arial"/>
        <family val="2"/>
      </rPr>
      <t xml:space="preserve"> de una estimación es una medida relativa de su precisión; conforme sus valores son más próximos a 0 indican que  la estimación es más precisa y viceversa. Las estimaciones puntuales que aparecen en este cuadro están coloreadas con el propósito de dar una idea de su precisión. Las estimaciones que  tienen coeficientes de variación menores o iguales al 15% están en blanco; las estimaciones con coeficientes de variación mayores al 15% y menores o iguales al 25% aparecen en amarillo; en color naranja aparecen estimaciones con coeficientes de variación mayores al 25%. A continuación se presenta el código de colores del cuadro:</t>
    </r>
  </si>
  <si>
    <t>Lugar Nacional</t>
  </si>
  <si>
    <t>Porcentaje de población de 18 años y más con al menos una interacción con el Gobierno a través de medios electrónicos</t>
  </si>
  <si>
    <t xml:space="preserve">Lugar Nacional </t>
  </si>
  <si>
    <t>INEGI. Encuesta Nacional de Calidad e Impacto Gubernamental 2019. SNIEG. Información de Interés Nacional.</t>
  </si>
  <si>
    <r>
      <t xml:space="preserve">Fuente: INEGI. </t>
    </r>
    <r>
      <rPr>
        <i/>
        <sz val="8"/>
        <color indexed="8"/>
        <rFont val="Arial"/>
        <family val="2"/>
      </rPr>
      <t>Encuesta Nacional de Calidad e Impacto Gubernamental</t>
    </r>
    <r>
      <rPr>
        <sz val="8"/>
        <color indexed="8"/>
        <rFont val="Arial"/>
        <family val="2"/>
      </rPr>
      <t>, 2019.</t>
    </r>
  </si>
  <si>
    <r>
      <t xml:space="preserve">             Alto,</t>
    </r>
    <r>
      <rPr>
        <sz val="8"/>
        <color theme="1"/>
        <rFont val="Arial"/>
        <family val="2"/>
      </rPr>
      <t xml:space="preserve"> CV en el rango de (0,15)</t>
    </r>
  </si>
  <si>
    <t>Nivel de precisión de las estimaciones:</t>
  </si>
  <si>
    <t xml:space="preserve">             cauteloso de la estimación en el que se analicen las causas de la alta variabilidad y se consideren otros indicadores de precisión y confiabilidad, como el intervalo de confianza.</t>
  </si>
  <si>
    <r>
      <t>Nota 1: Las estimaciones que aparecen en este cuadro están coloreadas de acuerdo con su nivel de precisión, en</t>
    </r>
    <r>
      <rPr>
        <i/>
        <sz val="8"/>
        <color theme="1"/>
        <rFont val="Arial"/>
        <family val="2"/>
      </rPr>
      <t xml:space="preserve"> Alto</t>
    </r>
    <r>
      <rPr>
        <sz val="8"/>
        <color theme="1"/>
        <rFont val="Arial"/>
        <family val="2"/>
      </rPr>
      <t>,</t>
    </r>
    <r>
      <rPr>
        <i/>
        <sz val="8"/>
        <color theme="1"/>
        <rFont val="Arial"/>
        <family val="2"/>
      </rPr>
      <t xml:space="preserve"> Moderado</t>
    </r>
    <r>
      <rPr>
        <sz val="8"/>
        <color theme="1"/>
        <rFont val="Arial"/>
        <family val="2"/>
      </rPr>
      <t xml:space="preserve"> y</t>
    </r>
    <r>
      <rPr>
        <i/>
        <sz val="8"/>
        <color theme="1"/>
        <rFont val="Arial"/>
        <family val="2"/>
      </rPr>
      <t xml:space="preserve"> Bajo</t>
    </r>
    <r>
      <rPr>
        <sz val="8"/>
        <color theme="1"/>
        <rFont val="Arial"/>
        <family val="2"/>
      </rPr>
      <t xml:space="preserve">, tomando como referencia el coeficiente de variación CV (%). Una precisión </t>
    </r>
    <r>
      <rPr>
        <i/>
        <sz val="8"/>
        <color theme="1"/>
        <rFont val="Arial"/>
        <family val="2"/>
      </rPr>
      <t>Baja</t>
    </r>
    <r>
      <rPr>
        <sz val="8"/>
        <color theme="1"/>
        <rFont val="Arial"/>
        <family val="2"/>
      </rPr>
      <t xml:space="preserve"> requiere un uso </t>
    </r>
  </si>
  <si>
    <r>
      <t>Población 
de 18 años 
y más</t>
    </r>
    <r>
      <rPr>
        <b/>
        <vertAlign val="superscript"/>
        <sz val="8"/>
        <color theme="0"/>
        <rFont val="Arial"/>
        <family val="2"/>
      </rPr>
      <t>1</t>
    </r>
  </si>
  <si>
    <t>Realizó un trámite por completo, en línea desde su consulta hasta la solicitud o pago del mismo</t>
  </si>
  <si>
    <t xml:space="preserve">Solicitó información o apoyo al gobierno para la realización de un trámite, pago o para obtener algún tipo de información </t>
  </si>
  <si>
    <r>
      <t xml:space="preserve">Fuente: INEGI. </t>
    </r>
    <r>
      <rPr>
        <i/>
        <sz val="8"/>
        <color indexed="8"/>
        <rFont val="Arial"/>
        <family val="2"/>
      </rPr>
      <t>Encuesta Nacional de Calidad e Impacto Gubernamental</t>
    </r>
    <r>
      <rPr>
        <sz val="8"/>
        <color indexed="8"/>
        <rFont val="Arial"/>
        <family val="2"/>
      </rPr>
      <t>, 2021.</t>
    </r>
  </si>
  <si>
    <t>INEGI. Encuesta Nacional de Calidad e Impacto Gubernamental 2021. SNIEG. Información de Interés Nacional.</t>
  </si>
  <si>
    <t>INEGI. Encuesta Nacional de Calidad e Impacto Gubernamental 2023. SNIEG. Información de Interés Nacional.</t>
  </si>
  <si>
    <r>
      <t xml:space="preserve">Fuente: INEGI. </t>
    </r>
    <r>
      <rPr>
        <i/>
        <sz val="8"/>
        <color theme="1"/>
        <rFont val="Arial"/>
        <family val="2"/>
      </rPr>
      <t>Encuesta Nacional de Calidad e Impacto Gubernamental,</t>
    </r>
    <r>
      <rPr>
        <sz val="8"/>
        <color theme="1"/>
        <rFont val="Arial"/>
        <family val="2"/>
      </rPr>
      <t xml:space="preserve"> 2023.</t>
    </r>
  </si>
  <si>
    <t xml:space="preserve">  de calidad estadística. Se recomienda el uso de los datos con reserva y considerar indicadores de precisión y confiabilidad como el coeficiente de variación e intervalo de confianza.</t>
  </si>
  <si>
    <r>
      <rPr>
        <vertAlign val="superscript"/>
        <sz val="8"/>
        <color theme="1"/>
        <rFont val="Arial"/>
        <family val="2"/>
      </rPr>
      <t>8</t>
    </r>
    <r>
      <rPr>
        <sz val="8"/>
        <color theme="1"/>
        <rFont val="Arial"/>
        <family val="2"/>
      </rPr>
      <t xml:space="preserve"> Debido a las afectaciones causadas por el fenómeno meteorológico Huracán Otis, no fue posible realizar el levantamiento de información correspondiente a la ENCIG 2023 en el municipio de Acapulco de Juárez, Guerrero, por lo tanto, las estimaciones generadas para esta entidad pueden carecer 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</si>
  <si>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Se refiere a páginas web, aplicaciones de celular, tablet, etc.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</si>
  <si>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Se refiere al gobierno federal, estatal o municipal. 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</si>
  <si>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Se refiere a trámite federal, estatal o municipal. 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</si>
  <si>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Se refiere a redes sociales como X(Twitter), Facebook, etc. en las cuentas del gobierno (federal, estatal o municipal).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</si>
  <si>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Se refiere a la realización del pago en el portal de alguna institución pública u oficina de gobierno.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</si>
  <si>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Para conocer información sobre la forma como se organizan internamente, los programas que realiza o el uso de los recursos y dinero público.</t>
    </r>
  </si>
  <si>
    <r>
      <t xml:space="preserve">             Bajo,</t>
    </r>
    <r>
      <rPr>
        <sz val="8"/>
        <color theme="1"/>
        <rFont val="Arial"/>
        <family val="2"/>
      </rPr>
      <t xml:space="preserve"> CV de 30% en adelante</t>
    </r>
  </si>
  <si>
    <r>
      <t xml:space="preserve">             Moderado,</t>
    </r>
    <r>
      <rPr>
        <sz val="8"/>
        <color theme="1"/>
        <rFont val="Arial"/>
        <family val="2"/>
      </rPr>
      <t xml:space="preserve"> CV en el rango de [15,30)</t>
    </r>
  </si>
  <si>
    <t xml:space="preserve">              las causas de la alta variabilidad y se consideren otros indicadores de precisión y confiabilidad, como el intervalo de confianza.</t>
  </si>
  <si>
    <r>
      <t>Nota 1: Las estimaciones que aparecen en este cuadro están coloreadas de acuerdo con su nivel de precisión, en</t>
    </r>
    <r>
      <rPr>
        <i/>
        <sz val="8"/>
        <color theme="1"/>
        <rFont val="Arial"/>
        <family val="2"/>
      </rPr>
      <t xml:space="preserve"> Alto</t>
    </r>
    <r>
      <rPr>
        <sz val="8"/>
        <color theme="1"/>
        <rFont val="Arial"/>
        <family val="2"/>
      </rPr>
      <t>,</t>
    </r>
    <r>
      <rPr>
        <i/>
        <sz val="8"/>
        <color theme="1"/>
        <rFont val="Arial"/>
        <family val="2"/>
      </rPr>
      <t xml:space="preserve"> Moderado</t>
    </r>
    <r>
      <rPr>
        <sz val="8"/>
        <color theme="1"/>
        <rFont val="Arial"/>
        <family val="2"/>
      </rPr>
      <t xml:space="preserve"> y</t>
    </r>
    <r>
      <rPr>
        <i/>
        <sz val="8"/>
        <color theme="1"/>
        <rFont val="Arial"/>
        <family val="2"/>
      </rPr>
      <t xml:space="preserve"> Bajo</t>
    </r>
    <r>
      <rPr>
        <sz val="8"/>
        <color theme="1"/>
        <rFont val="Arial"/>
        <family val="2"/>
      </rPr>
      <t xml:space="preserve">, tomando como referencia el coeficiente de variación CV (%). Una precisión </t>
    </r>
    <r>
      <rPr>
        <i/>
        <sz val="8"/>
        <color theme="1"/>
        <rFont val="Arial"/>
        <family val="2"/>
      </rPr>
      <t>Baja</t>
    </r>
    <r>
      <rPr>
        <sz val="8"/>
        <color theme="1"/>
        <rFont val="Arial"/>
        <family val="2"/>
      </rPr>
      <t xml:space="preserve"> requiere un uso cauteloso de la estimación en el que se analicen</t>
    </r>
  </si>
  <si>
    <r>
      <t>Guerrero</t>
    </r>
    <r>
      <rPr>
        <vertAlign val="superscript"/>
        <sz val="8"/>
        <color theme="1"/>
        <rFont val="Arial"/>
        <family val="2"/>
      </rPr>
      <t>8</t>
    </r>
  </si>
  <si>
    <t>Llenar y enviar en línea algún formato o solicitud para iniciar, continuar o terminar algún trámite</t>
  </si>
  <si>
    <r>
      <t>Población de 18 años y más</t>
    </r>
    <r>
      <rPr>
        <b/>
        <vertAlign val="superscript"/>
        <sz val="8"/>
        <color theme="0"/>
        <rFont val="Arial"/>
        <family val="2"/>
      </rPr>
      <t>1</t>
    </r>
  </si>
  <si>
    <r>
      <t>Consultar páginas de internet del gobierno (federal, estatal o municipal)</t>
    </r>
    <r>
      <rPr>
        <b/>
        <vertAlign val="superscript"/>
        <sz val="8"/>
        <color theme="0"/>
        <rFont val="Arial"/>
        <family val="2"/>
      </rPr>
      <t>2</t>
    </r>
  </si>
  <si>
    <r>
      <t>Realizar un pago por un servicio o para continuar o terminar un trámite</t>
    </r>
    <r>
      <rPr>
        <b/>
        <vertAlign val="superscript"/>
        <sz val="8"/>
        <color theme="0"/>
        <rFont val="Arial"/>
        <family val="2"/>
      </rPr>
      <t>3</t>
    </r>
  </si>
  <si>
    <r>
      <t>Utilizar redes sociales para presentar una queja, denuncia o comentario en las cuentas del gobierno (federal, estatal o municipal)</t>
    </r>
    <r>
      <rPr>
        <b/>
        <vertAlign val="superscript"/>
        <sz val="8"/>
        <color theme="0"/>
        <rFont val="Arial"/>
        <family val="2"/>
      </rPr>
      <t>4</t>
    </r>
  </si>
  <si>
    <r>
      <t>Realizar un trámite por completo, en línea, desde su consulta hasta la solicitud o pago del mismo</t>
    </r>
    <r>
      <rPr>
        <b/>
        <vertAlign val="superscript"/>
        <sz val="8"/>
        <color theme="0"/>
        <rFont val="Arial"/>
        <family val="2"/>
      </rPr>
      <t>5</t>
    </r>
  </si>
  <si>
    <r>
      <t>Solicitar información o apoyo al gobierno para la realización de un trámite, pago o para obtener algún tipo de información</t>
    </r>
    <r>
      <rPr>
        <b/>
        <vertAlign val="superscript"/>
        <sz val="8"/>
        <color theme="0"/>
        <rFont val="Arial"/>
        <family val="2"/>
      </rPr>
      <t>6</t>
    </r>
  </si>
  <si>
    <r>
      <t>Realizar personalmente trámites, pagos o solicitudes de servicio a través de internet</t>
    </r>
    <r>
      <rPr>
        <b/>
        <vertAlign val="superscript"/>
        <sz val="8"/>
        <color theme="0"/>
        <rFont val="Arial"/>
        <family val="2"/>
      </rPr>
      <t>7</t>
    </r>
  </si>
  <si>
    <t>Lugar nacional</t>
  </si>
  <si>
    <t>INEGI. Encuesta Nacional de Calidad e Impacto Gubernamental 2025. SNIEG. Información de Interés Nacional.</t>
  </si>
  <si>
    <r>
      <t xml:space="preserve">Fuente: INEGI. </t>
    </r>
    <r>
      <rPr>
        <i/>
        <sz val="8"/>
        <color theme="1"/>
        <rFont val="Arial"/>
        <family val="2"/>
      </rPr>
      <t>Encuesta Nacional de Calidad e Impacto Gubernamental,</t>
    </r>
    <r>
      <rPr>
        <sz val="8"/>
        <color theme="1"/>
        <rFont val="Arial"/>
        <family val="2"/>
      </rPr>
      <t xml:space="preserve"> 2025.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</si>
  <si>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Se refiere a redes sociales como X(antes Twitter), Facebook, etc. en las cuentas del gobierno (federal, estatal o municipal).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</si>
  <si>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Población de 18 años y más que reside en áreas urbanas de cien mil habitantes o más.</t>
    </r>
  </si>
  <si>
    <t>Nota 2: Todos los relativos fueron calculados con respecto a la población de 18 años y más que reside en áreas urbanas de cien mil habitantes o más.</t>
  </si>
  <si>
    <t xml:space="preserve">             alta variabilidad y se consideren otros indicadores de precisión y confiabilidad, como el intervalo de confianza.</t>
  </si>
  <si>
    <r>
      <t>Nota 1: Las estimaciones que aparecen en este cuadro están coloreadas de acuerdo con su nivel de precisión, en</t>
    </r>
    <r>
      <rPr>
        <i/>
        <sz val="8"/>
        <color theme="1"/>
        <rFont val="Arial"/>
        <family val="2"/>
      </rPr>
      <t xml:space="preserve"> Alto</t>
    </r>
    <r>
      <rPr>
        <sz val="8"/>
        <color theme="1"/>
        <rFont val="Arial"/>
        <family val="2"/>
      </rPr>
      <t>,</t>
    </r>
    <r>
      <rPr>
        <i/>
        <sz val="8"/>
        <color theme="1"/>
        <rFont val="Arial"/>
        <family val="2"/>
      </rPr>
      <t xml:space="preserve"> Moderado</t>
    </r>
    <r>
      <rPr>
        <sz val="8"/>
        <color theme="1"/>
        <rFont val="Arial"/>
        <family val="2"/>
      </rPr>
      <t xml:space="preserve"> y</t>
    </r>
    <r>
      <rPr>
        <i/>
        <sz val="8"/>
        <color theme="1"/>
        <rFont val="Arial"/>
        <family val="2"/>
      </rPr>
      <t xml:space="preserve"> Bajo</t>
    </r>
    <r>
      <rPr>
        <sz val="8"/>
        <color theme="1"/>
        <rFont val="Arial"/>
        <family val="2"/>
      </rPr>
      <t xml:space="preserve">, tomando como referencia el coeficiente de variación CV (%). Una precisión </t>
    </r>
    <r>
      <rPr>
        <i/>
        <sz val="8"/>
        <color theme="1"/>
        <rFont val="Arial"/>
        <family val="2"/>
      </rPr>
      <t>Baja</t>
    </r>
    <r>
      <rPr>
        <sz val="8"/>
        <color theme="1"/>
        <rFont val="Arial"/>
        <family val="2"/>
      </rPr>
      <t xml:space="preserve"> requiere un uso cauteloso de la estimación en el que se analicen las causas de la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</si>
</sst>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##\ ###\ ##0"/>
    <numFmt numFmtId="165" formatCode="#\ ##0.0"/>
    <numFmt numFmtId="166" formatCode="#\ ###\ ##0"/>
    <numFmt numFmtId="167" formatCode="#\ ###\ ###\ ##0"/>
    <numFmt numFmtId="168" formatCode="0.0"/>
    <numFmt numFmtId="169" formatCode="\ #\ ###\ ###\ ##0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8"/>
      <color theme="1"/>
      <name val="Arial"/>
      <family val="2"/>
    </font>
    <font>
      <sz val="8"/>
      <color rgb="FF00008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80"/>
      <name val="Arial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rgb="FF000080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ADD8E6"/>
      </patternFill>
    </fill>
    <fill>
      <patternFill patternType="solid">
        <fgColor theme="0" tint="-0.14999847407452621"/>
        <bgColor rgb="FFADD8E6"/>
      </patternFill>
    </fill>
    <fill>
      <patternFill patternType="solid">
        <fgColor rgb="FFFF5400"/>
        <bgColor indexed="64"/>
      </patternFill>
    </fill>
    <fill>
      <patternFill patternType="solid">
        <fgColor rgb="FFFFEA00"/>
        <bgColor indexed="64"/>
      </patternFill>
    </fill>
    <fill>
      <patternFill patternType="solid">
        <fgColor rgb="FFFFEA00"/>
      </patternFill>
    </fill>
    <fill>
      <patternFill patternType="solid">
        <fgColor rgb="FFFF5400"/>
      </patternFill>
    </fill>
  </fills>
  <borders count="15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3E0DC"/>
      </top>
      <bottom style="thin">
        <color rgb="FFE3E0DC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5" fillId="0" borderId="0" xfId="0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2" fontId="4" fillId="0" borderId="0" xfId="0" applyNumberFormat="1" applyFont="1" applyFill="1" applyAlignment="1">
      <alignment horizontal="right" vertical="center"/>
    </xf>
    <xf numFmtId="2" fontId="3" fillId="0" borderId="0" xfId="0" applyNumberFormat="1" applyFont="1" applyFill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7" fillId="0" borderId="0" xfId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left" vertical="center"/>
    </xf>
    <xf numFmtId="164" fontId="5" fillId="4" borderId="0" xfId="0" applyNumberFormat="1" applyFont="1" applyFill="1" applyAlignment="1">
      <alignment horizontal="right" vertical="center"/>
    </xf>
    <xf numFmtId="2" fontId="5" fillId="4" borderId="0" xfId="0" applyNumberFormat="1" applyFont="1" applyFill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164" fontId="13" fillId="3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5" fillId="5" borderId="0" xfId="0" applyFont="1" applyFill="1" applyAlignment="1">
      <alignment horizontal="left" vertical="center"/>
    </xf>
    <xf numFmtId="164" fontId="5" fillId="5" borderId="0" xfId="0" applyNumberFormat="1" applyFont="1" applyFill="1" applyAlignment="1">
      <alignment horizontal="right" vertical="center"/>
    </xf>
    <xf numFmtId="2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0" fillId="6" borderId="0" xfId="0" applyFill="1"/>
    <xf numFmtId="0" fontId="3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0" fillId="0" borderId="2" xfId="0" applyBorder="1"/>
    <xf numFmtId="0" fontId="0" fillId="0" borderId="0" xfId="0" applyAlignment="1">
      <alignment horizontal="center"/>
    </xf>
    <xf numFmtId="165" fontId="5" fillId="0" borderId="0" xfId="0" applyNumberFormat="1" applyFont="1" applyFill="1"/>
    <xf numFmtId="166" fontId="5" fillId="0" borderId="0" xfId="0" applyNumberFormat="1" applyFont="1" applyFill="1"/>
    <xf numFmtId="165" fontId="5" fillId="0" borderId="0" xfId="0" applyNumberFormat="1" applyFont="1"/>
    <xf numFmtId="167" fontId="5" fillId="0" borderId="0" xfId="0" applyNumberFormat="1" applyFont="1"/>
    <xf numFmtId="0" fontId="5" fillId="0" borderId="0" xfId="0" applyFont="1"/>
    <xf numFmtId="0" fontId="18" fillId="0" borderId="0" xfId="1" applyFont="1" applyFill="1" applyAlignment="1" applyProtection="1">
      <alignment horizontal="center"/>
    </xf>
    <xf numFmtId="0" fontId="3" fillId="0" borderId="0" xfId="0" applyFont="1" applyFill="1" applyAlignment="1">
      <alignment horizontal="right"/>
    </xf>
    <xf numFmtId="0" fontId="18" fillId="0" borderId="0" xfId="1" applyFont="1" applyFill="1" applyAlignment="1" applyProtection="1">
      <alignment horizontal="center" vertical="center"/>
    </xf>
    <xf numFmtId="0" fontId="19" fillId="0" borderId="0" xfId="0" applyFont="1" applyFill="1" applyAlignment="1">
      <alignment horizontal="left"/>
    </xf>
    <xf numFmtId="0" fontId="20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20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16" fillId="3" borderId="7" xfId="0" applyFont="1" applyFill="1" applyBorder="1" applyAlignment="1">
      <alignment horizontal="right"/>
    </xf>
    <xf numFmtId="0" fontId="16" fillId="3" borderId="7" xfId="0" applyFont="1" applyFill="1" applyBorder="1"/>
    <xf numFmtId="164" fontId="20" fillId="3" borderId="7" xfId="0" applyNumberFormat="1" applyFont="1" applyFill="1" applyBorder="1" applyAlignment="1">
      <alignment horizontal="right" vertical="center" wrapText="1"/>
    </xf>
    <xf numFmtId="164" fontId="20" fillId="3" borderId="8" xfId="0" applyNumberFormat="1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167" fontId="7" fillId="2" borderId="0" xfId="0" applyNumberFormat="1" applyFont="1" applyFill="1"/>
    <xf numFmtId="165" fontId="7" fillId="2" borderId="0" xfId="0" applyNumberFormat="1" applyFont="1" applyFill="1"/>
    <xf numFmtId="166" fontId="7" fillId="2" borderId="0" xfId="0" applyNumberFormat="1" applyFont="1" applyFill="1"/>
    <xf numFmtId="167" fontId="7" fillId="7" borderId="0" xfId="0" applyNumberFormat="1" applyFont="1" applyFill="1"/>
    <xf numFmtId="165" fontId="7" fillId="7" borderId="0" xfId="0" applyNumberFormat="1" applyFont="1" applyFill="1"/>
    <xf numFmtId="0" fontId="5" fillId="5" borderId="0" xfId="0" applyFont="1" applyFill="1"/>
    <xf numFmtId="167" fontId="5" fillId="5" borderId="0" xfId="0" applyNumberFormat="1" applyFont="1" applyFill="1"/>
    <xf numFmtId="0" fontId="15" fillId="5" borderId="0" xfId="0" applyFont="1" applyFill="1" applyAlignment="1">
      <alignment horizontal="center"/>
    </xf>
    <xf numFmtId="165" fontId="5" fillId="5" borderId="0" xfId="0" applyNumberFormat="1" applyFont="1" applyFill="1"/>
    <xf numFmtId="0" fontId="15" fillId="5" borderId="0" xfId="0" applyFont="1" applyFill="1"/>
    <xf numFmtId="167" fontId="5" fillId="8" borderId="0" xfId="0" applyNumberFormat="1" applyFont="1" applyFill="1"/>
    <xf numFmtId="165" fontId="5" fillId="8" borderId="0" xfId="0" applyNumberFormat="1" applyFont="1" applyFill="1"/>
    <xf numFmtId="0" fontId="22" fillId="2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167" fontId="23" fillId="0" borderId="0" xfId="0" applyNumberFormat="1" applyFont="1"/>
    <xf numFmtId="165" fontId="23" fillId="0" borderId="0" xfId="0" applyNumberFormat="1" applyFont="1"/>
    <xf numFmtId="167" fontId="24" fillId="0" borderId="0" xfId="0" applyNumberFormat="1" applyFont="1"/>
    <xf numFmtId="165" fontId="24" fillId="0" borderId="0" xfId="0" applyNumberFormat="1" applyFont="1"/>
    <xf numFmtId="167" fontId="23" fillId="2" borderId="0" xfId="0" applyNumberFormat="1" applyFont="1" applyFill="1"/>
    <xf numFmtId="165" fontId="23" fillId="2" borderId="0" xfId="0" applyNumberFormat="1" applyFont="1" applyFill="1"/>
    <xf numFmtId="167" fontId="24" fillId="2" borderId="0" xfId="0" applyNumberFormat="1" applyFont="1" applyFill="1"/>
    <xf numFmtId="165" fontId="24" fillId="2" borderId="0" xfId="0" applyNumberFormat="1" applyFont="1" applyFill="1"/>
    <xf numFmtId="167" fontId="24" fillId="7" borderId="0" xfId="0" applyNumberFormat="1" applyFont="1" applyFill="1"/>
    <xf numFmtId="165" fontId="24" fillId="7" borderId="0" xfId="0" applyNumberFormat="1" applyFont="1" applyFill="1"/>
    <xf numFmtId="0" fontId="20" fillId="3" borderId="7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2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6" fillId="6" borderId="0" xfId="0" applyFont="1" applyFill="1"/>
    <xf numFmtId="0" fontId="3" fillId="9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3" fillId="10" borderId="0" xfId="0" applyFont="1" applyFill="1" applyAlignment="1">
      <alignment vertical="center"/>
    </xf>
    <xf numFmtId="0" fontId="4" fillId="1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6" fillId="0" borderId="2" xfId="0" applyFont="1" applyBorder="1"/>
    <xf numFmtId="165" fontId="3" fillId="0" borderId="0" xfId="0" applyNumberFormat="1" applyFont="1"/>
    <xf numFmtId="167" fontId="3" fillId="0" borderId="0" xfId="0" applyNumberFormat="1" applyFont="1"/>
    <xf numFmtId="165" fontId="3" fillId="11" borderId="0" xfId="0" applyNumberFormat="1" applyFont="1" applyFill="1"/>
    <xf numFmtId="167" fontId="3" fillId="11" borderId="0" xfId="0" applyNumberFormat="1" applyFont="1" applyFill="1"/>
    <xf numFmtId="0" fontId="3" fillId="0" borderId="0" xfId="0" applyFont="1"/>
    <xf numFmtId="168" fontId="3" fillId="0" borderId="0" xfId="0" applyNumberFormat="1" applyFont="1" applyAlignment="1">
      <alignment horizontal="right" vertical="center"/>
    </xf>
    <xf numFmtId="169" fontId="3" fillId="0" borderId="0" xfId="0" applyNumberFormat="1" applyFont="1" applyAlignment="1">
      <alignment horizontal="right" vertical="center"/>
    </xf>
    <xf numFmtId="168" fontId="3" fillId="11" borderId="0" xfId="0" applyNumberFormat="1" applyFont="1" applyFill="1" applyAlignment="1">
      <alignment horizontal="right" vertical="center"/>
    </xf>
    <xf numFmtId="169" fontId="3" fillId="11" borderId="0" xfId="0" applyNumberFormat="1" applyFont="1" applyFill="1" applyAlignment="1">
      <alignment horizontal="right" vertical="center"/>
    </xf>
    <xf numFmtId="169" fontId="3" fillId="12" borderId="0" xfId="0" applyNumberFormat="1" applyFont="1" applyFill="1" applyAlignment="1">
      <alignment horizontal="right" vertical="center"/>
    </xf>
    <xf numFmtId="168" fontId="3" fillId="12" borderId="0" xfId="0" applyNumberFormat="1" applyFont="1" applyFill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  <xf numFmtId="0" fontId="20" fillId="3" borderId="0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1" fontId="3" fillId="0" borderId="13" xfId="0" applyNumberFormat="1" applyFont="1" applyBorder="1" applyAlignment="1">
      <alignment horizontal="right" vertical="center"/>
    </xf>
    <xf numFmtId="1" fontId="7" fillId="2" borderId="13" xfId="0" applyNumberFormat="1" applyFont="1" applyFill="1" applyBorder="1"/>
    <xf numFmtId="168" fontId="5" fillId="5" borderId="0" xfId="0" applyNumberFormat="1" applyFont="1" applyFill="1"/>
    <xf numFmtId="0" fontId="4" fillId="5" borderId="0" xfId="0" applyFont="1" applyFill="1" applyAlignment="1">
      <alignment horizontal="right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distributed" vertical="distributed" wrapText="1" justifyLastLine="1"/>
    </xf>
    <xf numFmtId="0" fontId="20" fillId="3" borderId="3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0" xfId="0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distributed" vertical="distributed" wrapText="1"/>
    </xf>
    <xf numFmtId="0" fontId="3" fillId="0" borderId="0" xfId="0" applyFont="1" applyAlignment="1">
      <alignment horizontal="left" vertical="distributed" wrapText="1"/>
    </xf>
    <xf numFmtId="0" fontId="7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distributed" wrapText="1"/>
    </xf>
    <xf numFmtId="0" fontId="3" fillId="0" borderId="0" xfId="0" applyFont="1" applyAlignment="1">
      <alignment horizontal="distributed" vertical="distributed" wrapText="1" justifyLastLine="1"/>
    </xf>
    <xf numFmtId="0" fontId="3" fillId="0" borderId="0" xfId="0" quotePrefix="1" applyFont="1" applyAlignment="1">
      <alignment horizontal="distributed" vertical="distributed" wrapText="1" justifyLastLine="1"/>
    </xf>
    <xf numFmtId="0" fontId="31" fillId="3" borderId="7" xfId="0" applyFont="1" applyFill="1" applyBorder="1" applyAlignment="1">
      <alignment horizontal="right"/>
    </xf>
    <xf numFmtId="0" fontId="31" fillId="3" borderId="7" xfId="0" applyFont="1" applyFill="1" applyBorder="1"/>
    <xf numFmtId="0" fontId="31" fillId="3" borderId="4" xfId="0" applyFont="1" applyFill="1" applyBorder="1"/>
    <xf numFmtId="0" fontId="16" fillId="3" borderId="12" xfId="0" applyFont="1" applyFill="1" applyBorder="1"/>
    <xf numFmtId="0" fontId="31" fillId="3" borderId="7" xfId="0" applyFont="1" applyFill="1" applyBorder="1" applyAlignment="1">
      <alignment horizontal="center"/>
    </xf>
    <xf numFmtId="0" fontId="4" fillId="4" borderId="0" xfId="0" applyFont="1" applyFill="1"/>
    <xf numFmtId="169" fontId="4" fillId="4" borderId="0" xfId="0" applyNumberFormat="1" applyFont="1" applyFill="1" applyAlignment="1">
      <alignment horizontal="right" vertical="center"/>
    </xf>
    <xf numFmtId="168" fontId="4" fillId="4" borderId="0" xfId="0" applyNumberFormat="1" applyFont="1" applyFill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3E0DC"/>
      <color rgb="FF479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437862</xdr:colOff>
      <xdr:row>0</xdr:row>
      <xdr:rowOff>419025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1</xdr:col>
      <xdr:colOff>466437</xdr:colOff>
      <xdr:row>0</xdr:row>
      <xdr:rowOff>399975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4775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1</xdr:col>
      <xdr:colOff>466437</xdr:colOff>
      <xdr:row>0</xdr:row>
      <xdr:rowOff>428550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33350"/>
          <a:ext cx="2133312" cy="295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437935</xdr:colOff>
      <xdr:row>2</xdr:row>
      <xdr:rowOff>92608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1914310" cy="2926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437935</xdr:colOff>
      <xdr:row>2</xdr:row>
      <xdr:rowOff>92608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1914310" cy="2926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1</xdr:col>
      <xdr:colOff>456985</xdr:colOff>
      <xdr:row>2</xdr:row>
      <xdr:rowOff>149758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80975"/>
          <a:ext cx="1914310" cy="2926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123825</xdr:rowOff>
    </xdr:from>
    <xdr:to>
      <xdr:col>1</xdr:col>
      <xdr:colOff>533185</xdr:colOff>
      <xdr:row>2</xdr:row>
      <xdr:rowOff>92608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23825"/>
          <a:ext cx="1914310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47"/>
  <sheetViews>
    <sheetView showGridLines="0" zoomScaleNormal="100" workbookViewId="0">
      <selection activeCell="B17" sqref="B17"/>
    </sheetView>
  </sheetViews>
  <sheetFormatPr baseColWidth="10" defaultRowHeight="14.1" customHeight="1" x14ac:dyDescent="0.25"/>
  <cols>
    <col min="1" max="1" width="23" style="6" customWidth="1"/>
    <col min="2" max="2" width="10.7109375" style="7" customWidth="1"/>
    <col min="3" max="3" width="15.7109375" style="7" customWidth="1"/>
    <col min="4" max="4" width="14.5703125" style="7" customWidth="1"/>
    <col min="5" max="5" width="17.42578125" style="7" customWidth="1"/>
    <col min="6" max="6" width="16.42578125" style="7" customWidth="1"/>
    <col min="7" max="12" width="10.7109375" style="15" customWidth="1"/>
    <col min="13" max="13" width="17.85546875" style="15" customWidth="1"/>
    <col min="14" max="251" width="11.42578125" style="15"/>
    <col min="252" max="252" width="23" style="15" customWidth="1"/>
    <col min="253" max="253" width="10.7109375" style="15" customWidth="1"/>
    <col min="254" max="254" width="0.85546875" style="15" customWidth="1"/>
    <col min="255" max="256" width="10.7109375" style="15" customWidth="1"/>
    <col min="257" max="257" width="0.85546875" style="15" customWidth="1"/>
    <col min="258" max="259" width="10.7109375" style="15" customWidth="1"/>
    <col min="260" max="260" width="0.85546875" style="15" customWidth="1"/>
    <col min="261" max="262" width="10.7109375" style="15" customWidth="1"/>
    <col min="263" max="263" width="0.85546875" style="15" customWidth="1"/>
    <col min="264" max="265" width="10.7109375" style="15" customWidth="1"/>
    <col min="266" max="266" width="0.85546875" style="15" customWidth="1"/>
    <col min="267" max="268" width="10.7109375" style="15" customWidth="1"/>
    <col min="269" max="507" width="11.42578125" style="15"/>
    <col min="508" max="508" width="23" style="15" customWidth="1"/>
    <col min="509" max="509" width="10.7109375" style="15" customWidth="1"/>
    <col min="510" max="510" width="0.85546875" style="15" customWidth="1"/>
    <col min="511" max="512" width="10.7109375" style="15" customWidth="1"/>
    <col min="513" max="513" width="0.85546875" style="15" customWidth="1"/>
    <col min="514" max="515" width="10.7109375" style="15" customWidth="1"/>
    <col min="516" max="516" width="0.85546875" style="15" customWidth="1"/>
    <col min="517" max="518" width="10.7109375" style="15" customWidth="1"/>
    <col min="519" max="519" width="0.85546875" style="15" customWidth="1"/>
    <col min="520" max="521" width="10.7109375" style="15" customWidth="1"/>
    <col min="522" max="522" width="0.85546875" style="15" customWidth="1"/>
    <col min="523" max="524" width="10.7109375" style="15" customWidth="1"/>
    <col min="525" max="763" width="11.42578125" style="15"/>
    <col min="764" max="764" width="23" style="15" customWidth="1"/>
    <col min="765" max="765" width="10.7109375" style="15" customWidth="1"/>
    <col min="766" max="766" width="0.85546875" style="15" customWidth="1"/>
    <col min="767" max="768" width="10.7109375" style="15" customWidth="1"/>
    <col min="769" max="769" width="0.85546875" style="15" customWidth="1"/>
    <col min="770" max="771" width="10.7109375" style="15" customWidth="1"/>
    <col min="772" max="772" width="0.85546875" style="15" customWidth="1"/>
    <col min="773" max="774" width="10.7109375" style="15" customWidth="1"/>
    <col min="775" max="775" width="0.85546875" style="15" customWidth="1"/>
    <col min="776" max="777" width="10.7109375" style="15" customWidth="1"/>
    <col min="778" max="778" width="0.85546875" style="15" customWidth="1"/>
    <col min="779" max="780" width="10.7109375" style="15" customWidth="1"/>
    <col min="781" max="1019" width="11.42578125" style="15"/>
    <col min="1020" max="1020" width="23" style="15" customWidth="1"/>
    <col min="1021" max="1021" width="10.7109375" style="15" customWidth="1"/>
    <col min="1022" max="1022" width="0.85546875" style="15" customWidth="1"/>
    <col min="1023" max="1024" width="10.7109375" style="15" customWidth="1"/>
    <col min="1025" max="1025" width="0.85546875" style="15" customWidth="1"/>
    <col min="1026" max="1027" width="10.7109375" style="15" customWidth="1"/>
    <col min="1028" max="1028" width="0.85546875" style="15" customWidth="1"/>
    <col min="1029" max="1030" width="10.7109375" style="15" customWidth="1"/>
    <col min="1031" max="1031" width="0.85546875" style="15" customWidth="1"/>
    <col min="1032" max="1033" width="10.7109375" style="15" customWidth="1"/>
    <col min="1034" max="1034" width="0.85546875" style="15" customWidth="1"/>
    <col min="1035" max="1036" width="10.7109375" style="15" customWidth="1"/>
    <col min="1037" max="1275" width="11.42578125" style="15"/>
    <col min="1276" max="1276" width="23" style="15" customWidth="1"/>
    <col min="1277" max="1277" width="10.7109375" style="15" customWidth="1"/>
    <col min="1278" max="1278" width="0.85546875" style="15" customWidth="1"/>
    <col min="1279" max="1280" width="10.7109375" style="15" customWidth="1"/>
    <col min="1281" max="1281" width="0.85546875" style="15" customWidth="1"/>
    <col min="1282" max="1283" width="10.7109375" style="15" customWidth="1"/>
    <col min="1284" max="1284" width="0.85546875" style="15" customWidth="1"/>
    <col min="1285" max="1286" width="10.7109375" style="15" customWidth="1"/>
    <col min="1287" max="1287" width="0.85546875" style="15" customWidth="1"/>
    <col min="1288" max="1289" width="10.7109375" style="15" customWidth="1"/>
    <col min="1290" max="1290" width="0.85546875" style="15" customWidth="1"/>
    <col min="1291" max="1292" width="10.7109375" style="15" customWidth="1"/>
    <col min="1293" max="1531" width="11.42578125" style="15"/>
    <col min="1532" max="1532" width="23" style="15" customWidth="1"/>
    <col min="1533" max="1533" width="10.7109375" style="15" customWidth="1"/>
    <col min="1534" max="1534" width="0.85546875" style="15" customWidth="1"/>
    <col min="1535" max="1536" width="10.7109375" style="15" customWidth="1"/>
    <col min="1537" max="1537" width="0.85546875" style="15" customWidth="1"/>
    <col min="1538" max="1539" width="10.7109375" style="15" customWidth="1"/>
    <col min="1540" max="1540" width="0.85546875" style="15" customWidth="1"/>
    <col min="1541" max="1542" width="10.7109375" style="15" customWidth="1"/>
    <col min="1543" max="1543" width="0.85546875" style="15" customWidth="1"/>
    <col min="1544" max="1545" width="10.7109375" style="15" customWidth="1"/>
    <col min="1546" max="1546" width="0.85546875" style="15" customWidth="1"/>
    <col min="1547" max="1548" width="10.7109375" style="15" customWidth="1"/>
    <col min="1549" max="1787" width="11.42578125" style="15"/>
    <col min="1788" max="1788" width="23" style="15" customWidth="1"/>
    <col min="1789" max="1789" width="10.7109375" style="15" customWidth="1"/>
    <col min="1790" max="1790" width="0.85546875" style="15" customWidth="1"/>
    <col min="1791" max="1792" width="10.7109375" style="15" customWidth="1"/>
    <col min="1793" max="1793" width="0.85546875" style="15" customWidth="1"/>
    <col min="1794" max="1795" width="10.7109375" style="15" customWidth="1"/>
    <col min="1796" max="1796" width="0.85546875" style="15" customWidth="1"/>
    <col min="1797" max="1798" width="10.7109375" style="15" customWidth="1"/>
    <col min="1799" max="1799" width="0.85546875" style="15" customWidth="1"/>
    <col min="1800" max="1801" width="10.7109375" style="15" customWidth="1"/>
    <col min="1802" max="1802" width="0.85546875" style="15" customWidth="1"/>
    <col min="1803" max="1804" width="10.7109375" style="15" customWidth="1"/>
    <col min="1805" max="2043" width="11.42578125" style="15"/>
    <col min="2044" max="2044" width="23" style="15" customWidth="1"/>
    <col min="2045" max="2045" width="10.7109375" style="15" customWidth="1"/>
    <col min="2046" max="2046" width="0.85546875" style="15" customWidth="1"/>
    <col min="2047" max="2048" width="10.7109375" style="15" customWidth="1"/>
    <col min="2049" max="2049" width="0.85546875" style="15" customWidth="1"/>
    <col min="2050" max="2051" width="10.7109375" style="15" customWidth="1"/>
    <col min="2052" max="2052" width="0.85546875" style="15" customWidth="1"/>
    <col min="2053" max="2054" width="10.7109375" style="15" customWidth="1"/>
    <col min="2055" max="2055" width="0.85546875" style="15" customWidth="1"/>
    <col min="2056" max="2057" width="10.7109375" style="15" customWidth="1"/>
    <col min="2058" max="2058" width="0.85546875" style="15" customWidth="1"/>
    <col min="2059" max="2060" width="10.7109375" style="15" customWidth="1"/>
    <col min="2061" max="2299" width="11.42578125" style="15"/>
    <col min="2300" max="2300" width="23" style="15" customWidth="1"/>
    <col min="2301" max="2301" width="10.7109375" style="15" customWidth="1"/>
    <col min="2302" max="2302" width="0.85546875" style="15" customWidth="1"/>
    <col min="2303" max="2304" width="10.7109375" style="15" customWidth="1"/>
    <col min="2305" max="2305" width="0.85546875" style="15" customWidth="1"/>
    <col min="2306" max="2307" width="10.7109375" style="15" customWidth="1"/>
    <col min="2308" max="2308" width="0.85546875" style="15" customWidth="1"/>
    <col min="2309" max="2310" width="10.7109375" style="15" customWidth="1"/>
    <col min="2311" max="2311" width="0.85546875" style="15" customWidth="1"/>
    <col min="2312" max="2313" width="10.7109375" style="15" customWidth="1"/>
    <col min="2314" max="2314" width="0.85546875" style="15" customWidth="1"/>
    <col min="2315" max="2316" width="10.7109375" style="15" customWidth="1"/>
    <col min="2317" max="2555" width="11.42578125" style="15"/>
    <col min="2556" max="2556" width="23" style="15" customWidth="1"/>
    <col min="2557" max="2557" width="10.7109375" style="15" customWidth="1"/>
    <col min="2558" max="2558" width="0.85546875" style="15" customWidth="1"/>
    <col min="2559" max="2560" width="10.7109375" style="15" customWidth="1"/>
    <col min="2561" max="2561" width="0.85546875" style="15" customWidth="1"/>
    <col min="2562" max="2563" width="10.7109375" style="15" customWidth="1"/>
    <col min="2564" max="2564" width="0.85546875" style="15" customWidth="1"/>
    <col min="2565" max="2566" width="10.7109375" style="15" customWidth="1"/>
    <col min="2567" max="2567" width="0.85546875" style="15" customWidth="1"/>
    <col min="2568" max="2569" width="10.7109375" style="15" customWidth="1"/>
    <col min="2570" max="2570" width="0.85546875" style="15" customWidth="1"/>
    <col min="2571" max="2572" width="10.7109375" style="15" customWidth="1"/>
    <col min="2573" max="2811" width="11.42578125" style="15"/>
    <col min="2812" max="2812" width="23" style="15" customWidth="1"/>
    <col min="2813" max="2813" width="10.7109375" style="15" customWidth="1"/>
    <col min="2814" max="2814" width="0.85546875" style="15" customWidth="1"/>
    <col min="2815" max="2816" width="10.7109375" style="15" customWidth="1"/>
    <col min="2817" max="2817" width="0.85546875" style="15" customWidth="1"/>
    <col min="2818" max="2819" width="10.7109375" style="15" customWidth="1"/>
    <col min="2820" max="2820" width="0.85546875" style="15" customWidth="1"/>
    <col min="2821" max="2822" width="10.7109375" style="15" customWidth="1"/>
    <col min="2823" max="2823" width="0.85546875" style="15" customWidth="1"/>
    <col min="2824" max="2825" width="10.7109375" style="15" customWidth="1"/>
    <col min="2826" max="2826" width="0.85546875" style="15" customWidth="1"/>
    <col min="2827" max="2828" width="10.7109375" style="15" customWidth="1"/>
    <col min="2829" max="3067" width="11.42578125" style="15"/>
    <col min="3068" max="3068" width="23" style="15" customWidth="1"/>
    <col min="3069" max="3069" width="10.7109375" style="15" customWidth="1"/>
    <col min="3070" max="3070" width="0.85546875" style="15" customWidth="1"/>
    <col min="3071" max="3072" width="10.7109375" style="15" customWidth="1"/>
    <col min="3073" max="3073" width="0.85546875" style="15" customWidth="1"/>
    <col min="3074" max="3075" width="10.7109375" style="15" customWidth="1"/>
    <col min="3076" max="3076" width="0.85546875" style="15" customWidth="1"/>
    <col min="3077" max="3078" width="10.7109375" style="15" customWidth="1"/>
    <col min="3079" max="3079" width="0.85546875" style="15" customWidth="1"/>
    <col min="3080" max="3081" width="10.7109375" style="15" customWidth="1"/>
    <col min="3082" max="3082" width="0.85546875" style="15" customWidth="1"/>
    <col min="3083" max="3084" width="10.7109375" style="15" customWidth="1"/>
    <col min="3085" max="3323" width="11.42578125" style="15"/>
    <col min="3324" max="3324" width="23" style="15" customWidth="1"/>
    <col min="3325" max="3325" width="10.7109375" style="15" customWidth="1"/>
    <col min="3326" max="3326" width="0.85546875" style="15" customWidth="1"/>
    <col min="3327" max="3328" width="10.7109375" style="15" customWidth="1"/>
    <col min="3329" max="3329" width="0.85546875" style="15" customWidth="1"/>
    <col min="3330" max="3331" width="10.7109375" style="15" customWidth="1"/>
    <col min="3332" max="3332" width="0.85546875" style="15" customWidth="1"/>
    <col min="3333" max="3334" width="10.7109375" style="15" customWidth="1"/>
    <col min="3335" max="3335" width="0.85546875" style="15" customWidth="1"/>
    <col min="3336" max="3337" width="10.7109375" style="15" customWidth="1"/>
    <col min="3338" max="3338" width="0.85546875" style="15" customWidth="1"/>
    <col min="3339" max="3340" width="10.7109375" style="15" customWidth="1"/>
    <col min="3341" max="3579" width="11.42578125" style="15"/>
    <col min="3580" max="3580" width="23" style="15" customWidth="1"/>
    <col min="3581" max="3581" width="10.7109375" style="15" customWidth="1"/>
    <col min="3582" max="3582" width="0.85546875" style="15" customWidth="1"/>
    <col min="3583" max="3584" width="10.7109375" style="15" customWidth="1"/>
    <col min="3585" max="3585" width="0.85546875" style="15" customWidth="1"/>
    <col min="3586" max="3587" width="10.7109375" style="15" customWidth="1"/>
    <col min="3588" max="3588" width="0.85546875" style="15" customWidth="1"/>
    <col min="3589" max="3590" width="10.7109375" style="15" customWidth="1"/>
    <col min="3591" max="3591" width="0.85546875" style="15" customWidth="1"/>
    <col min="3592" max="3593" width="10.7109375" style="15" customWidth="1"/>
    <col min="3594" max="3594" width="0.85546875" style="15" customWidth="1"/>
    <col min="3595" max="3596" width="10.7109375" style="15" customWidth="1"/>
    <col min="3597" max="3835" width="11.42578125" style="15"/>
    <col min="3836" max="3836" width="23" style="15" customWidth="1"/>
    <col min="3837" max="3837" width="10.7109375" style="15" customWidth="1"/>
    <col min="3838" max="3838" width="0.85546875" style="15" customWidth="1"/>
    <col min="3839" max="3840" width="10.7109375" style="15" customWidth="1"/>
    <col min="3841" max="3841" width="0.85546875" style="15" customWidth="1"/>
    <col min="3842" max="3843" width="10.7109375" style="15" customWidth="1"/>
    <col min="3844" max="3844" width="0.85546875" style="15" customWidth="1"/>
    <col min="3845" max="3846" width="10.7109375" style="15" customWidth="1"/>
    <col min="3847" max="3847" width="0.85546875" style="15" customWidth="1"/>
    <col min="3848" max="3849" width="10.7109375" style="15" customWidth="1"/>
    <col min="3850" max="3850" width="0.85546875" style="15" customWidth="1"/>
    <col min="3851" max="3852" width="10.7109375" style="15" customWidth="1"/>
    <col min="3853" max="4091" width="11.42578125" style="15"/>
    <col min="4092" max="4092" width="23" style="15" customWidth="1"/>
    <col min="4093" max="4093" width="10.7109375" style="15" customWidth="1"/>
    <col min="4094" max="4094" width="0.85546875" style="15" customWidth="1"/>
    <col min="4095" max="4096" width="10.7109375" style="15" customWidth="1"/>
    <col min="4097" max="4097" width="0.85546875" style="15" customWidth="1"/>
    <col min="4098" max="4099" width="10.7109375" style="15" customWidth="1"/>
    <col min="4100" max="4100" width="0.85546875" style="15" customWidth="1"/>
    <col min="4101" max="4102" width="10.7109375" style="15" customWidth="1"/>
    <col min="4103" max="4103" width="0.85546875" style="15" customWidth="1"/>
    <col min="4104" max="4105" width="10.7109375" style="15" customWidth="1"/>
    <col min="4106" max="4106" width="0.85546875" style="15" customWidth="1"/>
    <col min="4107" max="4108" width="10.7109375" style="15" customWidth="1"/>
    <col min="4109" max="4347" width="11.42578125" style="15"/>
    <col min="4348" max="4348" width="23" style="15" customWidth="1"/>
    <col min="4349" max="4349" width="10.7109375" style="15" customWidth="1"/>
    <col min="4350" max="4350" width="0.85546875" style="15" customWidth="1"/>
    <col min="4351" max="4352" width="10.7109375" style="15" customWidth="1"/>
    <col min="4353" max="4353" width="0.85546875" style="15" customWidth="1"/>
    <col min="4354" max="4355" width="10.7109375" style="15" customWidth="1"/>
    <col min="4356" max="4356" width="0.85546875" style="15" customWidth="1"/>
    <col min="4357" max="4358" width="10.7109375" style="15" customWidth="1"/>
    <col min="4359" max="4359" width="0.85546875" style="15" customWidth="1"/>
    <col min="4360" max="4361" width="10.7109375" style="15" customWidth="1"/>
    <col min="4362" max="4362" width="0.85546875" style="15" customWidth="1"/>
    <col min="4363" max="4364" width="10.7109375" style="15" customWidth="1"/>
    <col min="4365" max="4603" width="11.42578125" style="15"/>
    <col min="4604" max="4604" width="23" style="15" customWidth="1"/>
    <col min="4605" max="4605" width="10.7109375" style="15" customWidth="1"/>
    <col min="4606" max="4606" width="0.85546875" style="15" customWidth="1"/>
    <col min="4607" max="4608" width="10.7109375" style="15" customWidth="1"/>
    <col min="4609" max="4609" width="0.85546875" style="15" customWidth="1"/>
    <col min="4610" max="4611" width="10.7109375" style="15" customWidth="1"/>
    <col min="4612" max="4612" width="0.85546875" style="15" customWidth="1"/>
    <col min="4613" max="4614" width="10.7109375" style="15" customWidth="1"/>
    <col min="4615" max="4615" width="0.85546875" style="15" customWidth="1"/>
    <col min="4616" max="4617" width="10.7109375" style="15" customWidth="1"/>
    <col min="4618" max="4618" width="0.85546875" style="15" customWidth="1"/>
    <col min="4619" max="4620" width="10.7109375" style="15" customWidth="1"/>
    <col min="4621" max="4859" width="11.42578125" style="15"/>
    <col min="4860" max="4860" width="23" style="15" customWidth="1"/>
    <col min="4861" max="4861" width="10.7109375" style="15" customWidth="1"/>
    <col min="4862" max="4862" width="0.85546875" style="15" customWidth="1"/>
    <col min="4863" max="4864" width="10.7109375" style="15" customWidth="1"/>
    <col min="4865" max="4865" width="0.85546875" style="15" customWidth="1"/>
    <col min="4866" max="4867" width="10.7109375" style="15" customWidth="1"/>
    <col min="4868" max="4868" width="0.85546875" style="15" customWidth="1"/>
    <col min="4869" max="4870" width="10.7109375" style="15" customWidth="1"/>
    <col min="4871" max="4871" width="0.85546875" style="15" customWidth="1"/>
    <col min="4872" max="4873" width="10.7109375" style="15" customWidth="1"/>
    <col min="4874" max="4874" width="0.85546875" style="15" customWidth="1"/>
    <col min="4875" max="4876" width="10.7109375" style="15" customWidth="1"/>
    <col min="4877" max="5115" width="11.42578125" style="15"/>
    <col min="5116" max="5116" width="23" style="15" customWidth="1"/>
    <col min="5117" max="5117" width="10.7109375" style="15" customWidth="1"/>
    <col min="5118" max="5118" width="0.85546875" style="15" customWidth="1"/>
    <col min="5119" max="5120" width="10.7109375" style="15" customWidth="1"/>
    <col min="5121" max="5121" width="0.85546875" style="15" customWidth="1"/>
    <col min="5122" max="5123" width="10.7109375" style="15" customWidth="1"/>
    <col min="5124" max="5124" width="0.85546875" style="15" customWidth="1"/>
    <col min="5125" max="5126" width="10.7109375" style="15" customWidth="1"/>
    <col min="5127" max="5127" width="0.85546875" style="15" customWidth="1"/>
    <col min="5128" max="5129" width="10.7109375" style="15" customWidth="1"/>
    <col min="5130" max="5130" width="0.85546875" style="15" customWidth="1"/>
    <col min="5131" max="5132" width="10.7109375" style="15" customWidth="1"/>
    <col min="5133" max="5371" width="11.42578125" style="15"/>
    <col min="5372" max="5372" width="23" style="15" customWidth="1"/>
    <col min="5373" max="5373" width="10.7109375" style="15" customWidth="1"/>
    <col min="5374" max="5374" width="0.85546875" style="15" customWidth="1"/>
    <col min="5375" max="5376" width="10.7109375" style="15" customWidth="1"/>
    <col min="5377" max="5377" width="0.85546875" style="15" customWidth="1"/>
    <col min="5378" max="5379" width="10.7109375" style="15" customWidth="1"/>
    <col min="5380" max="5380" width="0.85546875" style="15" customWidth="1"/>
    <col min="5381" max="5382" width="10.7109375" style="15" customWidth="1"/>
    <col min="5383" max="5383" width="0.85546875" style="15" customWidth="1"/>
    <col min="5384" max="5385" width="10.7109375" style="15" customWidth="1"/>
    <col min="5386" max="5386" width="0.85546875" style="15" customWidth="1"/>
    <col min="5387" max="5388" width="10.7109375" style="15" customWidth="1"/>
    <col min="5389" max="5627" width="11.42578125" style="15"/>
    <col min="5628" max="5628" width="23" style="15" customWidth="1"/>
    <col min="5629" max="5629" width="10.7109375" style="15" customWidth="1"/>
    <col min="5630" max="5630" width="0.85546875" style="15" customWidth="1"/>
    <col min="5631" max="5632" width="10.7109375" style="15" customWidth="1"/>
    <col min="5633" max="5633" width="0.85546875" style="15" customWidth="1"/>
    <col min="5634" max="5635" width="10.7109375" style="15" customWidth="1"/>
    <col min="5636" max="5636" width="0.85546875" style="15" customWidth="1"/>
    <col min="5637" max="5638" width="10.7109375" style="15" customWidth="1"/>
    <col min="5639" max="5639" width="0.85546875" style="15" customWidth="1"/>
    <col min="5640" max="5641" width="10.7109375" style="15" customWidth="1"/>
    <col min="5642" max="5642" width="0.85546875" style="15" customWidth="1"/>
    <col min="5643" max="5644" width="10.7109375" style="15" customWidth="1"/>
    <col min="5645" max="5883" width="11.42578125" style="15"/>
    <col min="5884" max="5884" width="23" style="15" customWidth="1"/>
    <col min="5885" max="5885" width="10.7109375" style="15" customWidth="1"/>
    <col min="5886" max="5886" width="0.85546875" style="15" customWidth="1"/>
    <col min="5887" max="5888" width="10.7109375" style="15" customWidth="1"/>
    <col min="5889" max="5889" width="0.85546875" style="15" customWidth="1"/>
    <col min="5890" max="5891" width="10.7109375" style="15" customWidth="1"/>
    <col min="5892" max="5892" width="0.85546875" style="15" customWidth="1"/>
    <col min="5893" max="5894" width="10.7109375" style="15" customWidth="1"/>
    <col min="5895" max="5895" width="0.85546875" style="15" customWidth="1"/>
    <col min="5896" max="5897" width="10.7109375" style="15" customWidth="1"/>
    <col min="5898" max="5898" width="0.85546875" style="15" customWidth="1"/>
    <col min="5899" max="5900" width="10.7109375" style="15" customWidth="1"/>
    <col min="5901" max="6139" width="11.42578125" style="15"/>
    <col min="6140" max="6140" width="23" style="15" customWidth="1"/>
    <col min="6141" max="6141" width="10.7109375" style="15" customWidth="1"/>
    <col min="6142" max="6142" width="0.85546875" style="15" customWidth="1"/>
    <col min="6143" max="6144" width="10.7109375" style="15" customWidth="1"/>
    <col min="6145" max="6145" width="0.85546875" style="15" customWidth="1"/>
    <col min="6146" max="6147" width="10.7109375" style="15" customWidth="1"/>
    <col min="6148" max="6148" width="0.85546875" style="15" customWidth="1"/>
    <col min="6149" max="6150" width="10.7109375" style="15" customWidth="1"/>
    <col min="6151" max="6151" width="0.85546875" style="15" customWidth="1"/>
    <col min="6152" max="6153" width="10.7109375" style="15" customWidth="1"/>
    <col min="6154" max="6154" width="0.85546875" style="15" customWidth="1"/>
    <col min="6155" max="6156" width="10.7109375" style="15" customWidth="1"/>
    <col min="6157" max="6395" width="11.42578125" style="15"/>
    <col min="6396" max="6396" width="23" style="15" customWidth="1"/>
    <col min="6397" max="6397" width="10.7109375" style="15" customWidth="1"/>
    <col min="6398" max="6398" width="0.85546875" style="15" customWidth="1"/>
    <col min="6399" max="6400" width="10.7109375" style="15" customWidth="1"/>
    <col min="6401" max="6401" width="0.85546875" style="15" customWidth="1"/>
    <col min="6402" max="6403" width="10.7109375" style="15" customWidth="1"/>
    <col min="6404" max="6404" width="0.85546875" style="15" customWidth="1"/>
    <col min="6405" max="6406" width="10.7109375" style="15" customWidth="1"/>
    <col min="6407" max="6407" width="0.85546875" style="15" customWidth="1"/>
    <col min="6408" max="6409" width="10.7109375" style="15" customWidth="1"/>
    <col min="6410" max="6410" width="0.85546875" style="15" customWidth="1"/>
    <col min="6411" max="6412" width="10.7109375" style="15" customWidth="1"/>
    <col min="6413" max="6651" width="11.42578125" style="15"/>
    <col min="6652" max="6652" width="23" style="15" customWidth="1"/>
    <col min="6653" max="6653" width="10.7109375" style="15" customWidth="1"/>
    <col min="6654" max="6654" width="0.85546875" style="15" customWidth="1"/>
    <col min="6655" max="6656" width="10.7109375" style="15" customWidth="1"/>
    <col min="6657" max="6657" width="0.85546875" style="15" customWidth="1"/>
    <col min="6658" max="6659" width="10.7109375" style="15" customWidth="1"/>
    <col min="6660" max="6660" width="0.85546875" style="15" customWidth="1"/>
    <col min="6661" max="6662" width="10.7109375" style="15" customWidth="1"/>
    <col min="6663" max="6663" width="0.85546875" style="15" customWidth="1"/>
    <col min="6664" max="6665" width="10.7109375" style="15" customWidth="1"/>
    <col min="6666" max="6666" width="0.85546875" style="15" customWidth="1"/>
    <col min="6667" max="6668" width="10.7109375" style="15" customWidth="1"/>
    <col min="6669" max="6907" width="11.42578125" style="15"/>
    <col min="6908" max="6908" width="23" style="15" customWidth="1"/>
    <col min="6909" max="6909" width="10.7109375" style="15" customWidth="1"/>
    <col min="6910" max="6910" width="0.85546875" style="15" customWidth="1"/>
    <col min="6911" max="6912" width="10.7109375" style="15" customWidth="1"/>
    <col min="6913" max="6913" width="0.85546875" style="15" customWidth="1"/>
    <col min="6914" max="6915" width="10.7109375" style="15" customWidth="1"/>
    <col min="6916" max="6916" width="0.85546875" style="15" customWidth="1"/>
    <col min="6917" max="6918" width="10.7109375" style="15" customWidth="1"/>
    <col min="6919" max="6919" width="0.85546875" style="15" customWidth="1"/>
    <col min="6920" max="6921" width="10.7109375" style="15" customWidth="1"/>
    <col min="6922" max="6922" width="0.85546875" style="15" customWidth="1"/>
    <col min="6923" max="6924" width="10.7109375" style="15" customWidth="1"/>
    <col min="6925" max="7163" width="11.42578125" style="15"/>
    <col min="7164" max="7164" width="23" style="15" customWidth="1"/>
    <col min="7165" max="7165" width="10.7109375" style="15" customWidth="1"/>
    <col min="7166" max="7166" width="0.85546875" style="15" customWidth="1"/>
    <col min="7167" max="7168" width="10.7109375" style="15" customWidth="1"/>
    <col min="7169" max="7169" width="0.85546875" style="15" customWidth="1"/>
    <col min="7170" max="7171" width="10.7109375" style="15" customWidth="1"/>
    <col min="7172" max="7172" width="0.85546875" style="15" customWidth="1"/>
    <col min="7173" max="7174" width="10.7109375" style="15" customWidth="1"/>
    <col min="7175" max="7175" width="0.85546875" style="15" customWidth="1"/>
    <col min="7176" max="7177" width="10.7109375" style="15" customWidth="1"/>
    <col min="7178" max="7178" width="0.85546875" style="15" customWidth="1"/>
    <col min="7179" max="7180" width="10.7109375" style="15" customWidth="1"/>
    <col min="7181" max="7419" width="11.42578125" style="15"/>
    <col min="7420" max="7420" width="23" style="15" customWidth="1"/>
    <col min="7421" max="7421" width="10.7109375" style="15" customWidth="1"/>
    <col min="7422" max="7422" width="0.85546875" style="15" customWidth="1"/>
    <col min="7423" max="7424" width="10.7109375" style="15" customWidth="1"/>
    <col min="7425" max="7425" width="0.85546875" style="15" customWidth="1"/>
    <col min="7426" max="7427" width="10.7109375" style="15" customWidth="1"/>
    <col min="7428" max="7428" width="0.85546875" style="15" customWidth="1"/>
    <col min="7429" max="7430" width="10.7109375" style="15" customWidth="1"/>
    <col min="7431" max="7431" width="0.85546875" style="15" customWidth="1"/>
    <col min="7432" max="7433" width="10.7109375" style="15" customWidth="1"/>
    <col min="7434" max="7434" width="0.85546875" style="15" customWidth="1"/>
    <col min="7435" max="7436" width="10.7109375" style="15" customWidth="1"/>
    <col min="7437" max="7675" width="11.42578125" style="15"/>
    <col min="7676" max="7676" width="23" style="15" customWidth="1"/>
    <col min="7677" max="7677" width="10.7109375" style="15" customWidth="1"/>
    <col min="7678" max="7678" width="0.85546875" style="15" customWidth="1"/>
    <col min="7679" max="7680" width="10.7109375" style="15" customWidth="1"/>
    <col min="7681" max="7681" width="0.85546875" style="15" customWidth="1"/>
    <col min="7682" max="7683" width="10.7109375" style="15" customWidth="1"/>
    <col min="7684" max="7684" width="0.85546875" style="15" customWidth="1"/>
    <col min="7685" max="7686" width="10.7109375" style="15" customWidth="1"/>
    <col min="7687" max="7687" width="0.85546875" style="15" customWidth="1"/>
    <col min="7688" max="7689" width="10.7109375" style="15" customWidth="1"/>
    <col min="7690" max="7690" width="0.85546875" style="15" customWidth="1"/>
    <col min="7691" max="7692" width="10.7109375" style="15" customWidth="1"/>
    <col min="7693" max="7931" width="11.42578125" style="15"/>
    <col min="7932" max="7932" width="23" style="15" customWidth="1"/>
    <col min="7933" max="7933" width="10.7109375" style="15" customWidth="1"/>
    <col min="7934" max="7934" width="0.85546875" style="15" customWidth="1"/>
    <col min="7935" max="7936" width="10.7109375" style="15" customWidth="1"/>
    <col min="7937" max="7937" width="0.85546875" style="15" customWidth="1"/>
    <col min="7938" max="7939" width="10.7109375" style="15" customWidth="1"/>
    <col min="7940" max="7940" width="0.85546875" style="15" customWidth="1"/>
    <col min="7941" max="7942" width="10.7109375" style="15" customWidth="1"/>
    <col min="7943" max="7943" width="0.85546875" style="15" customWidth="1"/>
    <col min="7944" max="7945" width="10.7109375" style="15" customWidth="1"/>
    <col min="7946" max="7946" width="0.85546875" style="15" customWidth="1"/>
    <col min="7947" max="7948" width="10.7109375" style="15" customWidth="1"/>
    <col min="7949" max="8187" width="11.42578125" style="15"/>
    <col min="8188" max="8188" width="23" style="15" customWidth="1"/>
    <col min="8189" max="8189" width="10.7109375" style="15" customWidth="1"/>
    <col min="8190" max="8190" width="0.85546875" style="15" customWidth="1"/>
    <col min="8191" max="8192" width="10.7109375" style="15" customWidth="1"/>
    <col min="8193" max="8193" width="0.85546875" style="15" customWidth="1"/>
    <col min="8194" max="8195" width="10.7109375" style="15" customWidth="1"/>
    <col min="8196" max="8196" width="0.85546875" style="15" customWidth="1"/>
    <col min="8197" max="8198" width="10.7109375" style="15" customWidth="1"/>
    <col min="8199" max="8199" width="0.85546875" style="15" customWidth="1"/>
    <col min="8200" max="8201" width="10.7109375" style="15" customWidth="1"/>
    <col min="8202" max="8202" width="0.85546875" style="15" customWidth="1"/>
    <col min="8203" max="8204" width="10.7109375" style="15" customWidth="1"/>
    <col min="8205" max="8443" width="11.42578125" style="15"/>
    <col min="8444" max="8444" width="23" style="15" customWidth="1"/>
    <col min="8445" max="8445" width="10.7109375" style="15" customWidth="1"/>
    <col min="8446" max="8446" width="0.85546875" style="15" customWidth="1"/>
    <col min="8447" max="8448" width="10.7109375" style="15" customWidth="1"/>
    <col min="8449" max="8449" width="0.85546875" style="15" customWidth="1"/>
    <col min="8450" max="8451" width="10.7109375" style="15" customWidth="1"/>
    <col min="8452" max="8452" width="0.85546875" style="15" customWidth="1"/>
    <col min="8453" max="8454" width="10.7109375" style="15" customWidth="1"/>
    <col min="8455" max="8455" width="0.85546875" style="15" customWidth="1"/>
    <col min="8456" max="8457" width="10.7109375" style="15" customWidth="1"/>
    <col min="8458" max="8458" width="0.85546875" style="15" customWidth="1"/>
    <col min="8459" max="8460" width="10.7109375" style="15" customWidth="1"/>
    <col min="8461" max="8699" width="11.42578125" style="15"/>
    <col min="8700" max="8700" width="23" style="15" customWidth="1"/>
    <col min="8701" max="8701" width="10.7109375" style="15" customWidth="1"/>
    <col min="8702" max="8702" width="0.85546875" style="15" customWidth="1"/>
    <col min="8703" max="8704" width="10.7109375" style="15" customWidth="1"/>
    <col min="8705" max="8705" width="0.85546875" style="15" customWidth="1"/>
    <col min="8706" max="8707" width="10.7109375" style="15" customWidth="1"/>
    <col min="8708" max="8708" width="0.85546875" style="15" customWidth="1"/>
    <col min="8709" max="8710" width="10.7109375" style="15" customWidth="1"/>
    <col min="8711" max="8711" width="0.85546875" style="15" customWidth="1"/>
    <col min="8712" max="8713" width="10.7109375" style="15" customWidth="1"/>
    <col min="8714" max="8714" width="0.85546875" style="15" customWidth="1"/>
    <col min="8715" max="8716" width="10.7109375" style="15" customWidth="1"/>
    <col min="8717" max="8955" width="11.42578125" style="15"/>
    <col min="8956" max="8956" width="23" style="15" customWidth="1"/>
    <col min="8957" max="8957" width="10.7109375" style="15" customWidth="1"/>
    <col min="8958" max="8958" width="0.85546875" style="15" customWidth="1"/>
    <col min="8959" max="8960" width="10.7109375" style="15" customWidth="1"/>
    <col min="8961" max="8961" width="0.85546875" style="15" customWidth="1"/>
    <col min="8962" max="8963" width="10.7109375" style="15" customWidth="1"/>
    <col min="8964" max="8964" width="0.85546875" style="15" customWidth="1"/>
    <col min="8965" max="8966" width="10.7109375" style="15" customWidth="1"/>
    <col min="8967" max="8967" width="0.85546875" style="15" customWidth="1"/>
    <col min="8968" max="8969" width="10.7109375" style="15" customWidth="1"/>
    <col min="8970" max="8970" width="0.85546875" style="15" customWidth="1"/>
    <col min="8971" max="8972" width="10.7109375" style="15" customWidth="1"/>
    <col min="8973" max="9211" width="11.42578125" style="15"/>
    <col min="9212" max="9212" width="23" style="15" customWidth="1"/>
    <col min="9213" max="9213" width="10.7109375" style="15" customWidth="1"/>
    <col min="9214" max="9214" width="0.85546875" style="15" customWidth="1"/>
    <col min="9215" max="9216" width="10.7109375" style="15" customWidth="1"/>
    <col min="9217" max="9217" width="0.85546875" style="15" customWidth="1"/>
    <col min="9218" max="9219" width="10.7109375" style="15" customWidth="1"/>
    <col min="9220" max="9220" width="0.85546875" style="15" customWidth="1"/>
    <col min="9221" max="9222" width="10.7109375" style="15" customWidth="1"/>
    <col min="9223" max="9223" width="0.85546875" style="15" customWidth="1"/>
    <col min="9224" max="9225" width="10.7109375" style="15" customWidth="1"/>
    <col min="9226" max="9226" width="0.85546875" style="15" customWidth="1"/>
    <col min="9227" max="9228" width="10.7109375" style="15" customWidth="1"/>
    <col min="9229" max="9467" width="11.42578125" style="15"/>
    <col min="9468" max="9468" width="23" style="15" customWidth="1"/>
    <col min="9469" max="9469" width="10.7109375" style="15" customWidth="1"/>
    <col min="9470" max="9470" width="0.85546875" style="15" customWidth="1"/>
    <col min="9471" max="9472" width="10.7109375" style="15" customWidth="1"/>
    <col min="9473" max="9473" width="0.85546875" style="15" customWidth="1"/>
    <col min="9474" max="9475" width="10.7109375" style="15" customWidth="1"/>
    <col min="9476" max="9476" width="0.85546875" style="15" customWidth="1"/>
    <col min="9477" max="9478" width="10.7109375" style="15" customWidth="1"/>
    <col min="9479" max="9479" width="0.85546875" style="15" customWidth="1"/>
    <col min="9480" max="9481" width="10.7109375" style="15" customWidth="1"/>
    <col min="9482" max="9482" width="0.85546875" style="15" customWidth="1"/>
    <col min="9483" max="9484" width="10.7109375" style="15" customWidth="1"/>
    <col min="9485" max="9723" width="11.42578125" style="15"/>
    <col min="9724" max="9724" width="23" style="15" customWidth="1"/>
    <col min="9725" max="9725" width="10.7109375" style="15" customWidth="1"/>
    <col min="9726" max="9726" width="0.85546875" style="15" customWidth="1"/>
    <col min="9727" max="9728" width="10.7109375" style="15" customWidth="1"/>
    <col min="9729" max="9729" width="0.85546875" style="15" customWidth="1"/>
    <col min="9730" max="9731" width="10.7109375" style="15" customWidth="1"/>
    <col min="9732" max="9732" width="0.85546875" style="15" customWidth="1"/>
    <col min="9733" max="9734" width="10.7109375" style="15" customWidth="1"/>
    <col min="9735" max="9735" width="0.85546875" style="15" customWidth="1"/>
    <col min="9736" max="9737" width="10.7109375" style="15" customWidth="1"/>
    <col min="9738" max="9738" width="0.85546875" style="15" customWidth="1"/>
    <col min="9739" max="9740" width="10.7109375" style="15" customWidth="1"/>
    <col min="9741" max="9979" width="11.42578125" style="15"/>
    <col min="9980" max="9980" width="23" style="15" customWidth="1"/>
    <col min="9981" max="9981" width="10.7109375" style="15" customWidth="1"/>
    <col min="9982" max="9982" width="0.85546875" style="15" customWidth="1"/>
    <col min="9983" max="9984" width="10.7109375" style="15" customWidth="1"/>
    <col min="9985" max="9985" width="0.85546875" style="15" customWidth="1"/>
    <col min="9986" max="9987" width="10.7109375" style="15" customWidth="1"/>
    <col min="9988" max="9988" width="0.85546875" style="15" customWidth="1"/>
    <col min="9989" max="9990" width="10.7109375" style="15" customWidth="1"/>
    <col min="9991" max="9991" width="0.85546875" style="15" customWidth="1"/>
    <col min="9992" max="9993" width="10.7109375" style="15" customWidth="1"/>
    <col min="9994" max="9994" width="0.85546875" style="15" customWidth="1"/>
    <col min="9995" max="9996" width="10.7109375" style="15" customWidth="1"/>
    <col min="9997" max="10235" width="11.42578125" style="15"/>
    <col min="10236" max="10236" width="23" style="15" customWidth="1"/>
    <col min="10237" max="10237" width="10.7109375" style="15" customWidth="1"/>
    <col min="10238" max="10238" width="0.85546875" style="15" customWidth="1"/>
    <col min="10239" max="10240" width="10.7109375" style="15" customWidth="1"/>
    <col min="10241" max="10241" width="0.85546875" style="15" customWidth="1"/>
    <col min="10242" max="10243" width="10.7109375" style="15" customWidth="1"/>
    <col min="10244" max="10244" width="0.85546875" style="15" customWidth="1"/>
    <col min="10245" max="10246" width="10.7109375" style="15" customWidth="1"/>
    <col min="10247" max="10247" width="0.85546875" style="15" customWidth="1"/>
    <col min="10248" max="10249" width="10.7109375" style="15" customWidth="1"/>
    <col min="10250" max="10250" width="0.85546875" style="15" customWidth="1"/>
    <col min="10251" max="10252" width="10.7109375" style="15" customWidth="1"/>
    <col min="10253" max="10491" width="11.42578125" style="15"/>
    <col min="10492" max="10492" width="23" style="15" customWidth="1"/>
    <col min="10493" max="10493" width="10.7109375" style="15" customWidth="1"/>
    <col min="10494" max="10494" width="0.85546875" style="15" customWidth="1"/>
    <col min="10495" max="10496" width="10.7109375" style="15" customWidth="1"/>
    <col min="10497" max="10497" width="0.85546875" style="15" customWidth="1"/>
    <col min="10498" max="10499" width="10.7109375" style="15" customWidth="1"/>
    <col min="10500" max="10500" width="0.85546875" style="15" customWidth="1"/>
    <col min="10501" max="10502" width="10.7109375" style="15" customWidth="1"/>
    <col min="10503" max="10503" width="0.85546875" style="15" customWidth="1"/>
    <col min="10504" max="10505" width="10.7109375" style="15" customWidth="1"/>
    <col min="10506" max="10506" width="0.85546875" style="15" customWidth="1"/>
    <col min="10507" max="10508" width="10.7109375" style="15" customWidth="1"/>
    <col min="10509" max="10747" width="11.42578125" style="15"/>
    <col min="10748" max="10748" width="23" style="15" customWidth="1"/>
    <col min="10749" max="10749" width="10.7109375" style="15" customWidth="1"/>
    <col min="10750" max="10750" width="0.85546875" style="15" customWidth="1"/>
    <col min="10751" max="10752" width="10.7109375" style="15" customWidth="1"/>
    <col min="10753" max="10753" width="0.85546875" style="15" customWidth="1"/>
    <col min="10754" max="10755" width="10.7109375" style="15" customWidth="1"/>
    <col min="10756" max="10756" width="0.85546875" style="15" customWidth="1"/>
    <col min="10757" max="10758" width="10.7109375" style="15" customWidth="1"/>
    <col min="10759" max="10759" width="0.85546875" style="15" customWidth="1"/>
    <col min="10760" max="10761" width="10.7109375" style="15" customWidth="1"/>
    <col min="10762" max="10762" width="0.85546875" style="15" customWidth="1"/>
    <col min="10763" max="10764" width="10.7109375" style="15" customWidth="1"/>
    <col min="10765" max="11003" width="11.42578125" style="15"/>
    <col min="11004" max="11004" width="23" style="15" customWidth="1"/>
    <col min="11005" max="11005" width="10.7109375" style="15" customWidth="1"/>
    <col min="11006" max="11006" width="0.85546875" style="15" customWidth="1"/>
    <col min="11007" max="11008" width="10.7109375" style="15" customWidth="1"/>
    <col min="11009" max="11009" width="0.85546875" style="15" customWidth="1"/>
    <col min="11010" max="11011" width="10.7109375" style="15" customWidth="1"/>
    <col min="11012" max="11012" width="0.85546875" style="15" customWidth="1"/>
    <col min="11013" max="11014" width="10.7109375" style="15" customWidth="1"/>
    <col min="11015" max="11015" width="0.85546875" style="15" customWidth="1"/>
    <col min="11016" max="11017" width="10.7109375" style="15" customWidth="1"/>
    <col min="11018" max="11018" width="0.85546875" style="15" customWidth="1"/>
    <col min="11019" max="11020" width="10.7109375" style="15" customWidth="1"/>
    <col min="11021" max="11259" width="11.42578125" style="15"/>
    <col min="11260" max="11260" width="23" style="15" customWidth="1"/>
    <col min="11261" max="11261" width="10.7109375" style="15" customWidth="1"/>
    <col min="11262" max="11262" width="0.85546875" style="15" customWidth="1"/>
    <col min="11263" max="11264" width="10.7109375" style="15" customWidth="1"/>
    <col min="11265" max="11265" width="0.85546875" style="15" customWidth="1"/>
    <col min="11266" max="11267" width="10.7109375" style="15" customWidth="1"/>
    <col min="11268" max="11268" width="0.85546875" style="15" customWidth="1"/>
    <col min="11269" max="11270" width="10.7109375" style="15" customWidth="1"/>
    <col min="11271" max="11271" width="0.85546875" style="15" customWidth="1"/>
    <col min="11272" max="11273" width="10.7109375" style="15" customWidth="1"/>
    <col min="11274" max="11274" width="0.85546875" style="15" customWidth="1"/>
    <col min="11275" max="11276" width="10.7109375" style="15" customWidth="1"/>
    <col min="11277" max="11515" width="11.42578125" style="15"/>
    <col min="11516" max="11516" width="23" style="15" customWidth="1"/>
    <col min="11517" max="11517" width="10.7109375" style="15" customWidth="1"/>
    <col min="11518" max="11518" width="0.85546875" style="15" customWidth="1"/>
    <col min="11519" max="11520" width="10.7109375" style="15" customWidth="1"/>
    <col min="11521" max="11521" width="0.85546875" style="15" customWidth="1"/>
    <col min="11522" max="11523" width="10.7109375" style="15" customWidth="1"/>
    <col min="11524" max="11524" width="0.85546875" style="15" customWidth="1"/>
    <col min="11525" max="11526" width="10.7109375" style="15" customWidth="1"/>
    <col min="11527" max="11527" width="0.85546875" style="15" customWidth="1"/>
    <col min="11528" max="11529" width="10.7109375" style="15" customWidth="1"/>
    <col min="11530" max="11530" width="0.85546875" style="15" customWidth="1"/>
    <col min="11531" max="11532" width="10.7109375" style="15" customWidth="1"/>
    <col min="11533" max="11771" width="11.42578125" style="15"/>
    <col min="11772" max="11772" width="23" style="15" customWidth="1"/>
    <col min="11773" max="11773" width="10.7109375" style="15" customWidth="1"/>
    <col min="11774" max="11774" width="0.85546875" style="15" customWidth="1"/>
    <col min="11775" max="11776" width="10.7109375" style="15" customWidth="1"/>
    <col min="11777" max="11777" width="0.85546875" style="15" customWidth="1"/>
    <col min="11778" max="11779" width="10.7109375" style="15" customWidth="1"/>
    <col min="11780" max="11780" width="0.85546875" style="15" customWidth="1"/>
    <col min="11781" max="11782" width="10.7109375" style="15" customWidth="1"/>
    <col min="11783" max="11783" width="0.85546875" style="15" customWidth="1"/>
    <col min="11784" max="11785" width="10.7109375" style="15" customWidth="1"/>
    <col min="11786" max="11786" width="0.85546875" style="15" customWidth="1"/>
    <col min="11787" max="11788" width="10.7109375" style="15" customWidth="1"/>
    <col min="11789" max="12027" width="11.42578125" style="15"/>
    <col min="12028" max="12028" width="23" style="15" customWidth="1"/>
    <col min="12029" max="12029" width="10.7109375" style="15" customWidth="1"/>
    <col min="12030" max="12030" width="0.85546875" style="15" customWidth="1"/>
    <col min="12031" max="12032" width="10.7109375" style="15" customWidth="1"/>
    <col min="12033" max="12033" width="0.85546875" style="15" customWidth="1"/>
    <col min="12034" max="12035" width="10.7109375" style="15" customWidth="1"/>
    <col min="12036" max="12036" width="0.85546875" style="15" customWidth="1"/>
    <col min="12037" max="12038" width="10.7109375" style="15" customWidth="1"/>
    <col min="12039" max="12039" width="0.85546875" style="15" customWidth="1"/>
    <col min="12040" max="12041" width="10.7109375" style="15" customWidth="1"/>
    <col min="12042" max="12042" width="0.85546875" style="15" customWidth="1"/>
    <col min="12043" max="12044" width="10.7109375" style="15" customWidth="1"/>
    <col min="12045" max="12283" width="11.42578125" style="15"/>
    <col min="12284" max="12284" width="23" style="15" customWidth="1"/>
    <col min="12285" max="12285" width="10.7109375" style="15" customWidth="1"/>
    <col min="12286" max="12286" width="0.85546875" style="15" customWidth="1"/>
    <col min="12287" max="12288" width="10.7109375" style="15" customWidth="1"/>
    <col min="12289" max="12289" width="0.85546875" style="15" customWidth="1"/>
    <col min="12290" max="12291" width="10.7109375" style="15" customWidth="1"/>
    <col min="12292" max="12292" width="0.85546875" style="15" customWidth="1"/>
    <col min="12293" max="12294" width="10.7109375" style="15" customWidth="1"/>
    <col min="12295" max="12295" width="0.85546875" style="15" customWidth="1"/>
    <col min="12296" max="12297" width="10.7109375" style="15" customWidth="1"/>
    <col min="12298" max="12298" width="0.85546875" style="15" customWidth="1"/>
    <col min="12299" max="12300" width="10.7109375" style="15" customWidth="1"/>
    <col min="12301" max="12539" width="11.42578125" style="15"/>
    <col min="12540" max="12540" width="23" style="15" customWidth="1"/>
    <col min="12541" max="12541" width="10.7109375" style="15" customWidth="1"/>
    <col min="12542" max="12542" width="0.85546875" style="15" customWidth="1"/>
    <col min="12543" max="12544" width="10.7109375" style="15" customWidth="1"/>
    <col min="12545" max="12545" width="0.85546875" style="15" customWidth="1"/>
    <col min="12546" max="12547" width="10.7109375" style="15" customWidth="1"/>
    <col min="12548" max="12548" width="0.85546875" style="15" customWidth="1"/>
    <col min="12549" max="12550" width="10.7109375" style="15" customWidth="1"/>
    <col min="12551" max="12551" width="0.85546875" style="15" customWidth="1"/>
    <col min="12552" max="12553" width="10.7109375" style="15" customWidth="1"/>
    <col min="12554" max="12554" width="0.85546875" style="15" customWidth="1"/>
    <col min="12555" max="12556" width="10.7109375" style="15" customWidth="1"/>
    <col min="12557" max="12795" width="11.42578125" style="15"/>
    <col min="12796" max="12796" width="23" style="15" customWidth="1"/>
    <col min="12797" max="12797" width="10.7109375" style="15" customWidth="1"/>
    <col min="12798" max="12798" width="0.85546875" style="15" customWidth="1"/>
    <col min="12799" max="12800" width="10.7109375" style="15" customWidth="1"/>
    <col min="12801" max="12801" width="0.85546875" style="15" customWidth="1"/>
    <col min="12802" max="12803" width="10.7109375" style="15" customWidth="1"/>
    <col min="12804" max="12804" width="0.85546875" style="15" customWidth="1"/>
    <col min="12805" max="12806" width="10.7109375" style="15" customWidth="1"/>
    <col min="12807" max="12807" width="0.85546875" style="15" customWidth="1"/>
    <col min="12808" max="12809" width="10.7109375" style="15" customWidth="1"/>
    <col min="12810" max="12810" width="0.85546875" style="15" customWidth="1"/>
    <col min="12811" max="12812" width="10.7109375" style="15" customWidth="1"/>
    <col min="12813" max="13051" width="11.42578125" style="15"/>
    <col min="13052" max="13052" width="23" style="15" customWidth="1"/>
    <col min="13053" max="13053" width="10.7109375" style="15" customWidth="1"/>
    <col min="13054" max="13054" width="0.85546875" style="15" customWidth="1"/>
    <col min="13055" max="13056" width="10.7109375" style="15" customWidth="1"/>
    <col min="13057" max="13057" width="0.85546875" style="15" customWidth="1"/>
    <col min="13058" max="13059" width="10.7109375" style="15" customWidth="1"/>
    <col min="13060" max="13060" width="0.85546875" style="15" customWidth="1"/>
    <col min="13061" max="13062" width="10.7109375" style="15" customWidth="1"/>
    <col min="13063" max="13063" width="0.85546875" style="15" customWidth="1"/>
    <col min="13064" max="13065" width="10.7109375" style="15" customWidth="1"/>
    <col min="13066" max="13066" width="0.85546875" style="15" customWidth="1"/>
    <col min="13067" max="13068" width="10.7109375" style="15" customWidth="1"/>
    <col min="13069" max="13307" width="11.42578125" style="15"/>
    <col min="13308" max="13308" width="23" style="15" customWidth="1"/>
    <col min="13309" max="13309" width="10.7109375" style="15" customWidth="1"/>
    <col min="13310" max="13310" width="0.85546875" style="15" customWidth="1"/>
    <col min="13311" max="13312" width="10.7109375" style="15" customWidth="1"/>
    <col min="13313" max="13313" width="0.85546875" style="15" customWidth="1"/>
    <col min="13314" max="13315" width="10.7109375" style="15" customWidth="1"/>
    <col min="13316" max="13316" width="0.85546875" style="15" customWidth="1"/>
    <col min="13317" max="13318" width="10.7109375" style="15" customWidth="1"/>
    <col min="13319" max="13319" width="0.85546875" style="15" customWidth="1"/>
    <col min="13320" max="13321" width="10.7109375" style="15" customWidth="1"/>
    <col min="13322" max="13322" width="0.85546875" style="15" customWidth="1"/>
    <col min="13323" max="13324" width="10.7109375" style="15" customWidth="1"/>
    <col min="13325" max="13563" width="11.42578125" style="15"/>
    <col min="13564" max="13564" width="23" style="15" customWidth="1"/>
    <col min="13565" max="13565" width="10.7109375" style="15" customWidth="1"/>
    <col min="13566" max="13566" width="0.85546875" style="15" customWidth="1"/>
    <col min="13567" max="13568" width="10.7109375" style="15" customWidth="1"/>
    <col min="13569" max="13569" width="0.85546875" style="15" customWidth="1"/>
    <col min="13570" max="13571" width="10.7109375" style="15" customWidth="1"/>
    <col min="13572" max="13572" width="0.85546875" style="15" customWidth="1"/>
    <col min="13573" max="13574" width="10.7109375" style="15" customWidth="1"/>
    <col min="13575" max="13575" width="0.85546875" style="15" customWidth="1"/>
    <col min="13576" max="13577" width="10.7109375" style="15" customWidth="1"/>
    <col min="13578" max="13578" width="0.85546875" style="15" customWidth="1"/>
    <col min="13579" max="13580" width="10.7109375" style="15" customWidth="1"/>
    <col min="13581" max="13819" width="11.42578125" style="15"/>
    <col min="13820" max="13820" width="23" style="15" customWidth="1"/>
    <col min="13821" max="13821" width="10.7109375" style="15" customWidth="1"/>
    <col min="13822" max="13822" width="0.85546875" style="15" customWidth="1"/>
    <col min="13823" max="13824" width="10.7109375" style="15" customWidth="1"/>
    <col min="13825" max="13825" width="0.85546875" style="15" customWidth="1"/>
    <col min="13826" max="13827" width="10.7109375" style="15" customWidth="1"/>
    <col min="13828" max="13828" width="0.85546875" style="15" customWidth="1"/>
    <col min="13829" max="13830" width="10.7109375" style="15" customWidth="1"/>
    <col min="13831" max="13831" width="0.85546875" style="15" customWidth="1"/>
    <col min="13832" max="13833" width="10.7109375" style="15" customWidth="1"/>
    <col min="13834" max="13834" width="0.85546875" style="15" customWidth="1"/>
    <col min="13835" max="13836" width="10.7109375" style="15" customWidth="1"/>
    <col min="13837" max="14075" width="11.42578125" style="15"/>
    <col min="14076" max="14076" width="23" style="15" customWidth="1"/>
    <col min="14077" max="14077" width="10.7109375" style="15" customWidth="1"/>
    <col min="14078" max="14078" width="0.85546875" style="15" customWidth="1"/>
    <col min="14079" max="14080" width="10.7109375" style="15" customWidth="1"/>
    <col min="14081" max="14081" width="0.85546875" style="15" customWidth="1"/>
    <col min="14082" max="14083" width="10.7109375" style="15" customWidth="1"/>
    <col min="14084" max="14084" width="0.85546875" style="15" customWidth="1"/>
    <col min="14085" max="14086" width="10.7109375" style="15" customWidth="1"/>
    <col min="14087" max="14087" width="0.85546875" style="15" customWidth="1"/>
    <col min="14088" max="14089" width="10.7109375" style="15" customWidth="1"/>
    <col min="14090" max="14090" width="0.85546875" style="15" customWidth="1"/>
    <col min="14091" max="14092" width="10.7109375" style="15" customWidth="1"/>
    <col min="14093" max="14331" width="11.42578125" style="15"/>
    <col min="14332" max="14332" width="23" style="15" customWidth="1"/>
    <col min="14333" max="14333" width="10.7109375" style="15" customWidth="1"/>
    <col min="14334" max="14334" width="0.85546875" style="15" customWidth="1"/>
    <col min="14335" max="14336" width="10.7109375" style="15" customWidth="1"/>
    <col min="14337" max="14337" width="0.85546875" style="15" customWidth="1"/>
    <col min="14338" max="14339" width="10.7109375" style="15" customWidth="1"/>
    <col min="14340" max="14340" width="0.85546875" style="15" customWidth="1"/>
    <col min="14341" max="14342" width="10.7109375" style="15" customWidth="1"/>
    <col min="14343" max="14343" width="0.85546875" style="15" customWidth="1"/>
    <col min="14344" max="14345" width="10.7109375" style="15" customWidth="1"/>
    <col min="14346" max="14346" width="0.85546875" style="15" customWidth="1"/>
    <col min="14347" max="14348" width="10.7109375" style="15" customWidth="1"/>
    <col min="14349" max="14587" width="11.42578125" style="15"/>
    <col min="14588" max="14588" width="23" style="15" customWidth="1"/>
    <col min="14589" max="14589" width="10.7109375" style="15" customWidth="1"/>
    <col min="14590" max="14590" width="0.85546875" style="15" customWidth="1"/>
    <col min="14591" max="14592" width="10.7109375" style="15" customWidth="1"/>
    <col min="14593" max="14593" width="0.85546875" style="15" customWidth="1"/>
    <col min="14594" max="14595" width="10.7109375" style="15" customWidth="1"/>
    <col min="14596" max="14596" width="0.85546875" style="15" customWidth="1"/>
    <col min="14597" max="14598" width="10.7109375" style="15" customWidth="1"/>
    <col min="14599" max="14599" width="0.85546875" style="15" customWidth="1"/>
    <col min="14600" max="14601" width="10.7109375" style="15" customWidth="1"/>
    <col min="14602" max="14602" width="0.85546875" style="15" customWidth="1"/>
    <col min="14603" max="14604" width="10.7109375" style="15" customWidth="1"/>
    <col min="14605" max="14843" width="11.42578125" style="15"/>
    <col min="14844" max="14844" width="23" style="15" customWidth="1"/>
    <col min="14845" max="14845" width="10.7109375" style="15" customWidth="1"/>
    <col min="14846" max="14846" width="0.85546875" style="15" customWidth="1"/>
    <col min="14847" max="14848" width="10.7109375" style="15" customWidth="1"/>
    <col min="14849" max="14849" width="0.85546875" style="15" customWidth="1"/>
    <col min="14850" max="14851" width="10.7109375" style="15" customWidth="1"/>
    <col min="14852" max="14852" width="0.85546875" style="15" customWidth="1"/>
    <col min="14853" max="14854" width="10.7109375" style="15" customWidth="1"/>
    <col min="14855" max="14855" width="0.85546875" style="15" customWidth="1"/>
    <col min="14856" max="14857" width="10.7109375" style="15" customWidth="1"/>
    <col min="14858" max="14858" width="0.85546875" style="15" customWidth="1"/>
    <col min="14859" max="14860" width="10.7109375" style="15" customWidth="1"/>
    <col min="14861" max="15099" width="11.42578125" style="15"/>
    <col min="15100" max="15100" width="23" style="15" customWidth="1"/>
    <col min="15101" max="15101" width="10.7109375" style="15" customWidth="1"/>
    <col min="15102" max="15102" width="0.85546875" style="15" customWidth="1"/>
    <col min="15103" max="15104" width="10.7109375" style="15" customWidth="1"/>
    <col min="15105" max="15105" width="0.85546875" style="15" customWidth="1"/>
    <col min="15106" max="15107" width="10.7109375" style="15" customWidth="1"/>
    <col min="15108" max="15108" width="0.85546875" style="15" customWidth="1"/>
    <col min="15109" max="15110" width="10.7109375" style="15" customWidth="1"/>
    <col min="15111" max="15111" width="0.85546875" style="15" customWidth="1"/>
    <col min="15112" max="15113" width="10.7109375" style="15" customWidth="1"/>
    <col min="15114" max="15114" width="0.85546875" style="15" customWidth="1"/>
    <col min="15115" max="15116" width="10.7109375" style="15" customWidth="1"/>
    <col min="15117" max="15355" width="11.42578125" style="15"/>
    <col min="15356" max="15356" width="23" style="15" customWidth="1"/>
    <col min="15357" max="15357" width="10.7109375" style="15" customWidth="1"/>
    <col min="15358" max="15358" width="0.85546875" style="15" customWidth="1"/>
    <col min="15359" max="15360" width="10.7109375" style="15" customWidth="1"/>
    <col min="15361" max="15361" width="0.85546875" style="15" customWidth="1"/>
    <col min="15362" max="15363" width="10.7109375" style="15" customWidth="1"/>
    <col min="15364" max="15364" width="0.85546875" style="15" customWidth="1"/>
    <col min="15365" max="15366" width="10.7109375" style="15" customWidth="1"/>
    <col min="15367" max="15367" width="0.85546875" style="15" customWidth="1"/>
    <col min="15368" max="15369" width="10.7109375" style="15" customWidth="1"/>
    <col min="15370" max="15370" width="0.85546875" style="15" customWidth="1"/>
    <col min="15371" max="15372" width="10.7109375" style="15" customWidth="1"/>
    <col min="15373" max="15611" width="11.42578125" style="15"/>
    <col min="15612" max="15612" width="23" style="15" customWidth="1"/>
    <col min="15613" max="15613" width="10.7109375" style="15" customWidth="1"/>
    <col min="15614" max="15614" width="0.85546875" style="15" customWidth="1"/>
    <col min="15615" max="15616" width="10.7109375" style="15" customWidth="1"/>
    <col min="15617" max="15617" width="0.85546875" style="15" customWidth="1"/>
    <col min="15618" max="15619" width="10.7109375" style="15" customWidth="1"/>
    <col min="15620" max="15620" width="0.85546875" style="15" customWidth="1"/>
    <col min="15621" max="15622" width="10.7109375" style="15" customWidth="1"/>
    <col min="15623" max="15623" width="0.85546875" style="15" customWidth="1"/>
    <col min="15624" max="15625" width="10.7109375" style="15" customWidth="1"/>
    <col min="15626" max="15626" width="0.85546875" style="15" customWidth="1"/>
    <col min="15627" max="15628" width="10.7109375" style="15" customWidth="1"/>
    <col min="15629" max="15867" width="11.42578125" style="15"/>
    <col min="15868" max="15868" width="23" style="15" customWidth="1"/>
    <col min="15869" max="15869" width="10.7109375" style="15" customWidth="1"/>
    <col min="15870" max="15870" width="0.85546875" style="15" customWidth="1"/>
    <col min="15871" max="15872" width="10.7109375" style="15" customWidth="1"/>
    <col min="15873" max="15873" width="0.85546875" style="15" customWidth="1"/>
    <col min="15874" max="15875" width="10.7109375" style="15" customWidth="1"/>
    <col min="15876" max="15876" width="0.85546875" style="15" customWidth="1"/>
    <col min="15877" max="15878" width="10.7109375" style="15" customWidth="1"/>
    <col min="15879" max="15879" width="0.85546875" style="15" customWidth="1"/>
    <col min="15880" max="15881" width="10.7109375" style="15" customWidth="1"/>
    <col min="15882" max="15882" width="0.85546875" style="15" customWidth="1"/>
    <col min="15883" max="15884" width="10.7109375" style="15" customWidth="1"/>
    <col min="15885" max="16123" width="11.42578125" style="15"/>
    <col min="16124" max="16124" width="23" style="15" customWidth="1"/>
    <col min="16125" max="16125" width="10.7109375" style="15" customWidth="1"/>
    <col min="16126" max="16126" width="0.85546875" style="15" customWidth="1"/>
    <col min="16127" max="16128" width="10.7109375" style="15" customWidth="1"/>
    <col min="16129" max="16129" width="0.85546875" style="15" customWidth="1"/>
    <col min="16130" max="16131" width="10.7109375" style="15" customWidth="1"/>
    <col min="16132" max="16132" width="0.85546875" style="15" customWidth="1"/>
    <col min="16133" max="16134" width="10.7109375" style="15" customWidth="1"/>
    <col min="16135" max="16135" width="0.85546875" style="15" customWidth="1"/>
    <col min="16136" max="16137" width="10.7109375" style="15" customWidth="1"/>
    <col min="16138" max="16138" width="0.85546875" style="15" customWidth="1"/>
    <col min="16139" max="16140" width="10.7109375" style="15" customWidth="1"/>
    <col min="16141" max="16379" width="11.42578125" style="15"/>
    <col min="16380" max="16384" width="11.42578125" style="15" customWidth="1"/>
  </cols>
  <sheetData>
    <row r="1" spans="1:14" ht="39.950000000000003" customHeigh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4" ht="14.1" customHeight="1" x14ac:dyDescent="0.25">
      <c r="A2" s="168" t="s">
        <v>62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"/>
    </row>
    <row r="4" spans="1:14" ht="14.1" customHeight="1" x14ac:dyDescent="0.25">
      <c r="A4" s="172" t="s">
        <v>54</v>
      </c>
      <c r="B4" s="173" t="s">
        <v>57</v>
      </c>
      <c r="C4" s="170" t="s">
        <v>58</v>
      </c>
      <c r="D4" s="170"/>
      <c r="E4" s="170" t="s">
        <v>0</v>
      </c>
      <c r="F4" s="170"/>
      <c r="G4" s="170"/>
      <c r="H4" s="170"/>
      <c r="I4" s="170"/>
      <c r="J4" s="170"/>
      <c r="K4" s="170"/>
      <c r="L4" s="170"/>
      <c r="M4" s="170" t="s">
        <v>61</v>
      </c>
    </row>
    <row r="5" spans="1:14" ht="48" customHeight="1" x14ac:dyDescent="0.25">
      <c r="A5" s="172"/>
      <c r="B5" s="173"/>
      <c r="C5" s="170"/>
      <c r="D5" s="170"/>
      <c r="E5" s="170" t="s">
        <v>46</v>
      </c>
      <c r="F5" s="170"/>
      <c r="G5" s="170" t="s">
        <v>47</v>
      </c>
      <c r="H5" s="170"/>
      <c r="I5" s="170" t="s">
        <v>48</v>
      </c>
      <c r="J5" s="170"/>
      <c r="K5" s="170" t="s">
        <v>56</v>
      </c>
      <c r="L5" s="170"/>
      <c r="M5" s="171"/>
    </row>
    <row r="6" spans="1:14" ht="14.1" customHeight="1" x14ac:dyDescent="0.25">
      <c r="A6" s="172"/>
      <c r="B6" s="173"/>
      <c r="C6" s="21" t="s">
        <v>6</v>
      </c>
      <c r="D6" s="21" t="s">
        <v>7</v>
      </c>
      <c r="E6" s="21" t="s">
        <v>6</v>
      </c>
      <c r="F6" s="21" t="s">
        <v>7</v>
      </c>
      <c r="G6" s="21" t="s">
        <v>6</v>
      </c>
      <c r="H6" s="21" t="s">
        <v>7</v>
      </c>
      <c r="I6" s="21" t="s">
        <v>6</v>
      </c>
      <c r="J6" s="21" t="s">
        <v>7</v>
      </c>
      <c r="K6" s="21" t="s">
        <v>6</v>
      </c>
      <c r="L6" s="21" t="s">
        <v>7</v>
      </c>
      <c r="M6" s="171"/>
    </row>
    <row r="7" spans="1:14" ht="14.1" customHeight="1" x14ac:dyDescent="0.25">
      <c r="A7" s="1" t="s">
        <v>8</v>
      </c>
      <c r="B7" s="2">
        <v>44024854</v>
      </c>
      <c r="C7" s="2">
        <v>13912929</v>
      </c>
      <c r="D7" s="12">
        <v>31.602442111449136</v>
      </c>
      <c r="E7" s="2">
        <v>9386554</v>
      </c>
      <c r="F7" s="12">
        <v>21.321033799999999</v>
      </c>
      <c r="G7" s="2">
        <v>10128108</v>
      </c>
      <c r="H7" s="12">
        <v>23.005432339999999</v>
      </c>
      <c r="I7" s="2">
        <v>2883265</v>
      </c>
      <c r="J7" s="12">
        <v>6.5491756089999997</v>
      </c>
      <c r="K7" s="2">
        <f>SUM(K8:K39)</f>
        <v>812498</v>
      </c>
      <c r="L7" s="12">
        <f t="shared" ref="L7:L39" si="0">K7/B7*100</f>
        <v>1.8455438830075395</v>
      </c>
      <c r="N7" s="18"/>
    </row>
    <row r="8" spans="1:14" ht="14.1" customHeight="1" x14ac:dyDescent="0.25">
      <c r="A8" s="3" t="s">
        <v>9</v>
      </c>
      <c r="B8" s="4">
        <v>530015</v>
      </c>
      <c r="C8" s="4">
        <v>198998</v>
      </c>
      <c r="D8" s="13">
        <v>37.545729837834777</v>
      </c>
      <c r="E8" s="4">
        <v>140633</v>
      </c>
      <c r="F8" s="13">
        <v>26.533777350000001</v>
      </c>
      <c r="G8" s="4">
        <v>154916</v>
      </c>
      <c r="H8" s="13">
        <v>29.22860674</v>
      </c>
      <c r="I8" s="4">
        <v>33735</v>
      </c>
      <c r="J8" s="13">
        <v>6.3649142010000004</v>
      </c>
      <c r="K8" s="4">
        <v>20733</v>
      </c>
      <c r="L8" s="13">
        <f t="shared" si="0"/>
        <v>3.9117760818090055</v>
      </c>
      <c r="M8" s="15">
        <f>_xlfn.RANK.EQ(D8,D$8:D$39,0)</f>
        <v>2</v>
      </c>
      <c r="N8" s="18"/>
    </row>
    <row r="9" spans="1:14" ht="14.1" customHeight="1" x14ac:dyDescent="0.25">
      <c r="A9" s="3" t="s">
        <v>10</v>
      </c>
      <c r="B9" s="4">
        <v>1768237</v>
      </c>
      <c r="C9" s="4">
        <v>610154</v>
      </c>
      <c r="D9" s="13">
        <v>34.506347282632362</v>
      </c>
      <c r="E9" s="4">
        <v>399869</v>
      </c>
      <c r="F9" s="13">
        <v>22.613993489999999</v>
      </c>
      <c r="G9" s="4">
        <v>429459</v>
      </c>
      <c r="H9" s="13">
        <v>24.2874117</v>
      </c>
      <c r="I9" s="4">
        <v>121614</v>
      </c>
      <c r="J9" s="13">
        <v>6.8776979559999996</v>
      </c>
      <c r="K9" s="4">
        <v>41395</v>
      </c>
      <c r="L9" s="13">
        <f t="shared" si="0"/>
        <v>2.3410323389907575</v>
      </c>
      <c r="M9" s="15">
        <f t="shared" ref="M9:M39" si="1">_xlfn.RANK.EQ(D9,D$8:D$39,0)</f>
        <v>8</v>
      </c>
      <c r="N9" s="18"/>
    </row>
    <row r="10" spans="1:14" ht="14.1" customHeight="1" x14ac:dyDescent="0.25">
      <c r="A10" s="3" t="s">
        <v>11</v>
      </c>
      <c r="B10" s="4">
        <v>168657</v>
      </c>
      <c r="C10" s="4">
        <v>38493</v>
      </c>
      <c r="D10" s="13">
        <v>22.823244810473327</v>
      </c>
      <c r="E10" s="4">
        <v>31083</v>
      </c>
      <c r="F10" s="13">
        <v>18.429712370000001</v>
      </c>
      <c r="G10" s="4">
        <v>26268</v>
      </c>
      <c r="H10" s="13">
        <v>15.57480567</v>
      </c>
      <c r="I10" s="4">
        <v>8715</v>
      </c>
      <c r="J10" s="13">
        <v>5.1672921970000001</v>
      </c>
      <c r="K10" s="4">
        <v>2668</v>
      </c>
      <c r="L10" s="13">
        <f t="shared" si="0"/>
        <v>1.5819088445780491</v>
      </c>
      <c r="M10" s="15">
        <f t="shared" si="1"/>
        <v>30</v>
      </c>
      <c r="N10" s="18"/>
    </row>
    <row r="11" spans="1:14" ht="14.1" customHeight="1" x14ac:dyDescent="0.25">
      <c r="A11" s="3" t="s">
        <v>12</v>
      </c>
      <c r="B11" s="4">
        <v>296063</v>
      </c>
      <c r="C11" s="4">
        <v>94763</v>
      </c>
      <c r="D11" s="13">
        <v>32.007714574262906</v>
      </c>
      <c r="E11" s="4">
        <v>70987</v>
      </c>
      <c r="F11" s="13">
        <v>23.976991380000001</v>
      </c>
      <c r="G11" s="4">
        <v>57004</v>
      </c>
      <c r="H11" s="13">
        <v>19.254010130000001</v>
      </c>
      <c r="I11" s="4">
        <v>21427</v>
      </c>
      <c r="J11" s="13">
        <v>7.237310978</v>
      </c>
      <c r="K11" s="4">
        <v>5969</v>
      </c>
      <c r="L11" s="13">
        <f t="shared" si="0"/>
        <v>2.0161249463796556</v>
      </c>
      <c r="M11" s="15">
        <f t="shared" si="1"/>
        <v>15</v>
      </c>
      <c r="N11" s="18"/>
    </row>
    <row r="12" spans="1:14" ht="14.1" customHeight="1" x14ac:dyDescent="0.25">
      <c r="A12" s="3" t="s">
        <v>13</v>
      </c>
      <c r="B12" s="4">
        <v>1414856</v>
      </c>
      <c r="C12" s="4">
        <v>316859</v>
      </c>
      <c r="D12" s="13">
        <v>22.395141272327361</v>
      </c>
      <c r="E12" s="4">
        <v>198113</v>
      </c>
      <c r="F12" s="13">
        <v>14.002343700000001</v>
      </c>
      <c r="G12" s="4">
        <v>242561</v>
      </c>
      <c r="H12" s="13">
        <v>17.143864820000001</v>
      </c>
      <c r="I12" s="4">
        <v>46816</v>
      </c>
      <c r="J12" s="13">
        <v>3.308887972</v>
      </c>
      <c r="K12" s="4">
        <v>12705</v>
      </c>
      <c r="L12" s="13">
        <f t="shared" si="0"/>
        <v>0.89797124230310366</v>
      </c>
      <c r="M12" s="15">
        <f t="shared" si="1"/>
        <v>31</v>
      </c>
      <c r="N12" s="18"/>
    </row>
    <row r="13" spans="1:14" ht="14.1" customHeight="1" x14ac:dyDescent="0.25">
      <c r="A13" s="3" t="s">
        <v>14</v>
      </c>
      <c r="B13" s="4">
        <v>294696</v>
      </c>
      <c r="C13" s="4">
        <v>101081</v>
      </c>
      <c r="D13" s="13">
        <v>34.300092298504218</v>
      </c>
      <c r="E13" s="4">
        <v>88466</v>
      </c>
      <c r="F13" s="13">
        <v>30.019409830000001</v>
      </c>
      <c r="G13" s="4">
        <v>59897</v>
      </c>
      <c r="H13" s="13">
        <v>20.32501289</v>
      </c>
      <c r="I13" s="4">
        <v>18733</v>
      </c>
      <c r="J13" s="13">
        <v>6.3567201459999998</v>
      </c>
      <c r="K13" s="4">
        <v>1320</v>
      </c>
      <c r="L13" s="13">
        <f t="shared" si="0"/>
        <v>0.44791921166218746</v>
      </c>
      <c r="M13" s="15">
        <f t="shared" si="1"/>
        <v>9</v>
      </c>
      <c r="N13" s="18"/>
    </row>
    <row r="14" spans="1:14" ht="14.1" customHeight="1" x14ac:dyDescent="0.25">
      <c r="A14" s="3" t="s">
        <v>15</v>
      </c>
      <c r="B14" s="4">
        <v>671829</v>
      </c>
      <c r="C14" s="4">
        <v>211516</v>
      </c>
      <c r="D14" s="13">
        <v>31.48360669158372</v>
      </c>
      <c r="E14" s="4">
        <v>154172</v>
      </c>
      <c r="F14" s="13">
        <v>22.948101380000001</v>
      </c>
      <c r="G14" s="4">
        <v>151091</v>
      </c>
      <c r="H14" s="13">
        <v>22.48950254</v>
      </c>
      <c r="I14" s="4">
        <v>46319</v>
      </c>
      <c r="J14" s="13">
        <v>6.8944627279999997</v>
      </c>
      <c r="K14" s="4">
        <v>6148</v>
      </c>
      <c r="L14" s="13">
        <f t="shared" si="0"/>
        <v>0.91511381616452991</v>
      </c>
      <c r="M14" s="15">
        <f t="shared" si="1"/>
        <v>18</v>
      </c>
      <c r="N14" s="18"/>
    </row>
    <row r="15" spans="1:14" ht="14.1" customHeight="1" x14ac:dyDescent="0.25">
      <c r="A15" s="3" t="s">
        <v>16</v>
      </c>
      <c r="B15" s="4">
        <v>1697898</v>
      </c>
      <c r="C15" s="4">
        <v>495303</v>
      </c>
      <c r="D15" s="13">
        <v>29.171540339879076</v>
      </c>
      <c r="E15" s="4">
        <v>366077</v>
      </c>
      <c r="F15" s="13">
        <v>21.560600220000001</v>
      </c>
      <c r="G15" s="4">
        <v>351988</v>
      </c>
      <c r="H15" s="13">
        <v>20.73080951</v>
      </c>
      <c r="I15" s="4">
        <v>143450</v>
      </c>
      <c r="J15" s="13">
        <v>8.4486818410000009</v>
      </c>
      <c r="K15" s="4">
        <v>23354</v>
      </c>
      <c r="L15" s="13">
        <f t="shared" si="0"/>
        <v>1.3754654284297407</v>
      </c>
      <c r="M15" s="15">
        <f t="shared" si="1"/>
        <v>23</v>
      </c>
      <c r="N15" s="18"/>
    </row>
    <row r="16" spans="1:14" ht="14.1" customHeight="1" x14ac:dyDescent="0.25">
      <c r="A16" s="3" t="s">
        <v>49</v>
      </c>
      <c r="B16" s="4">
        <v>6610885</v>
      </c>
      <c r="C16" s="4">
        <v>2418122</v>
      </c>
      <c r="D16" s="13">
        <v>36.577886319305208</v>
      </c>
      <c r="E16" s="4">
        <v>1718865</v>
      </c>
      <c r="F16" s="13">
        <v>26.00052792</v>
      </c>
      <c r="G16" s="4">
        <v>1864447</v>
      </c>
      <c r="H16" s="13">
        <v>28.202683910000001</v>
      </c>
      <c r="I16" s="4">
        <v>440786</v>
      </c>
      <c r="J16" s="13">
        <v>6.6675793030000001</v>
      </c>
      <c r="K16" s="4">
        <v>195877</v>
      </c>
      <c r="L16" s="13">
        <f t="shared" si="0"/>
        <v>2.9629467159086866</v>
      </c>
      <c r="M16" s="15">
        <f t="shared" si="1"/>
        <v>5</v>
      </c>
      <c r="N16" s="18"/>
    </row>
    <row r="17" spans="1:14" ht="14.1" customHeight="1" x14ac:dyDescent="0.25">
      <c r="A17" s="3" t="s">
        <v>18</v>
      </c>
      <c r="B17" s="4">
        <v>558099</v>
      </c>
      <c r="C17" s="4">
        <v>135479</v>
      </c>
      <c r="D17" s="13">
        <v>24.275083811295129</v>
      </c>
      <c r="E17" s="4">
        <v>103421</v>
      </c>
      <c r="F17" s="13">
        <v>18.530941640000002</v>
      </c>
      <c r="G17" s="4">
        <v>102398</v>
      </c>
      <c r="H17" s="13">
        <v>18.34764083</v>
      </c>
      <c r="I17" s="4">
        <v>28872</v>
      </c>
      <c r="J17" s="13">
        <v>5.1732757090000003</v>
      </c>
      <c r="K17" s="4">
        <v>4152</v>
      </c>
      <c r="L17" s="13">
        <f t="shared" si="0"/>
        <v>0.74395402966140411</v>
      </c>
      <c r="M17" s="15">
        <f t="shared" si="1"/>
        <v>29</v>
      </c>
      <c r="N17" s="18"/>
    </row>
    <row r="18" spans="1:14" ht="14.1" customHeight="1" x14ac:dyDescent="0.25">
      <c r="A18" s="3" t="s">
        <v>19</v>
      </c>
      <c r="B18" s="4">
        <v>1635411</v>
      </c>
      <c r="C18" s="4">
        <v>420996</v>
      </c>
      <c r="D18" s="13">
        <v>25.742519770259587</v>
      </c>
      <c r="E18" s="4">
        <v>325493</v>
      </c>
      <c r="F18" s="13">
        <v>19.90282565</v>
      </c>
      <c r="G18" s="4">
        <v>326754</v>
      </c>
      <c r="H18" s="13">
        <v>19.979931650000001</v>
      </c>
      <c r="I18" s="4">
        <v>69904</v>
      </c>
      <c r="J18" s="13">
        <v>4.2743995239999997</v>
      </c>
      <c r="K18" s="4">
        <v>27994</v>
      </c>
      <c r="L18" s="13">
        <f t="shared" si="0"/>
        <v>1.7117409629750564</v>
      </c>
      <c r="M18" s="15">
        <f t="shared" si="1"/>
        <v>27</v>
      </c>
      <c r="N18" s="18"/>
    </row>
    <row r="19" spans="1:14" ht="14.1" customHeight="1" x14ac:dyDescent="0.25">
      <c r="A19" s="3" t="s">
        <v>20</v>
      </c>
      <c r="B19" s="4">
        <v>677392</v>
      </c>
      <c r="C19" s="4">
        <v>94847</v>
      </c>
      <c r="D19" s="13">
        <v>14.001789215107351</v>
      </c>
      <c r="E19" s="4">
        <v>83871</v>
      </c>
      <c r="F19" s="13">
        <v>12.38145712</v>
      </c>
      <c r="G19" s="4">
        <v>67804</v>
      </c>
      <c r="H19" s="13">
        <v>10.009566100000001</v>
      </c>
      <c r="I19" s="4">
        <v>23224</v>
      </c>
      <c r="J19" s="13">
        <v>3.4284432059999999</v>
      </c>
      <c r="K19" s="4">
        <v>2281</v>
      </c>
      <c r="L19" s="13">
        <f t="shared" si="0"/>
        <v>0.33673264520395874</v>
      </c>
      <c r="M19" s="15">
        <f t="shared" si="1"/>
        <v>32</v>
      </c>
      <c r="N19" s="18"/>
    </row>
    <row r="20" spans="1:14" ht="14.1" customHeight="1" x14ac:dyDescent="0.25">
      <c r="A20" s="3" t="s">
        <v>21</v>
      </c>
      <c r="B20" s="4">
        <v>291677</v>
      </c>
      <c r="C20" s="4">
        <v>95481</v>
      </c>
      <c r="D20" s="13">
        <v>32.735183096370299</v>
      </c>
      <c r="E20" s="4">
        <v>75274</v>
      </c>
      <c r="F20" s="13">
        <v>25.807314259999998</v>
      </c>
      <c r="G20" s="4">
        <v>68136</v>
      </c>
      <c r="H20" s="13">
        <v>23.360086670000001</v>
      </c>
      <c r="I20" s="4">
        <v>21237</v>
      </c>
      <c r="J20" s="13">
        <v>7.2809991869999999</v>
      </c>
      <c r="K20" s="4">
        <v>6567</v>
      </c>
      <c r="L20" s="13">
        <f t="shared" si="0"/>
        <v>2.2514630910219182</v>
      </c>
      <c r="M20" s="15">
        <f t="shared" si="1"/>
        <v>13</v>
      </c>
      <c r="N20" s="18"/>
    </row>
    <row r="21" spans="1:14" ht="14.1" customHeight="1" x14ac:dyDescent="0.25">
      <c r="A21" s="3" t="s">
        <v>22</v>
      </c>
      <c r="B21" s="4">
        <v>3000047</v>
      </c>
      <c r="C21" s="4">
        <v>1090944</v>
      </c>
      <c r="D21" s="13">
        <v>36.364230293725399</v>
      </c>
      <c r="E21" s="4">
        <v>755400</v>
      </c>
      <c r="F21" s="13">
        <v>25.179605519999999</v>
      </c>
      <c r="G21" s="4">
        <v>814182</v>
      </c>
      <c r="H21" s="13">
        <v>27.138974820000001</v>
      </c>
      <c r="I21" s="4">
        <v>262075</v>
      </c>
      <c r="J21" s="13">
        <v>8.7356964739999992</v>
      </c>
      <c r="K21" s="4">
        <v>102964</v>
      </c>
      <c r="L21" s="13">
        <f t="shared" si="0"/>
        <v>3.4320795640868291</v>
      </c>
      <c r="M21" s="15">
        <f t="shared" si="1"/>
        <v>6</v>
      </c>
      <c r="N21" s="18"/>
    </row>
    <row r="22" spans="1:14" ht="14.1" customHeight="1" x14ac:dyDescent="0.25">
      <c r="A22" s="3" t="s">
        <v>50</v>
      </c>
      <c r="B22" s="4">
        <v>8351553</v>
      </c>
      <c r="C22" s="4">
        <v>2562760</v>
      </c>
      <c r="D22" s="13">
        <v>30.686029292994967</v>
      </c>
      <c r="E22" s="4">
        <v>1428323</v>
      </c>
      <c r="F22" s="13">
        <v>17.102483809999999</v>
      </c>
      <c r="G22" s="4">
        <v>1857003</v>
      </c>
      <c r="H22" s="13">
        <v>22.23542136</v>
      </c>
      <c r="I22" s="4">
        <v>342640</v>
      </c>
      <c r="J22" s="13">
        <v>4.102709999</v>
      </c>
      <c r="K22" s="4">
        <v>21853</v>
      </c>
      <c r="L22" s="13">
        <f t="shared" si="0"/>
        <v>0.26166390849701848</v>
      </c>
      <c r="M22" s="15">
        <f t="shared" si="1"/>
        <v>20</v>
      </c>
      <c r="N22" s="18"/>
    </row>
    <row r="23" spans="1:14" ht="14.1" customHeight="1" x14ac:dyDescent="0.25">
      <c r="A23" s="3" t="s">
        <v>24</v>
      </c>
      <c r="B23" s="4">
        <v>774863</v>
      </c>
      <c r="C23" s="4">
        <v>200303</v>
      </c>
      <c r="D23" s="13">
        <v>25.850118020863043</v>
      </c>
      <c r="E23" s="4">
        <v>149169</v>
      </c>
      <c r="F23" s="13">
        <v>19.251015989999999</v>
      </c>
      <c r="G23" s="4">
        <v>131488</v>
      </c>
      <c r="H23" s="13">
        <v>16.969193260000001</v>
      </c>
      <c r="I23" s="4">
        <v>37492</v>
      </c>
      <c r="J23" s="13">
        <v>4.8385327470000004</v>
      </c>
      <c r="K23" s="4">
        <v>8522</v>
      </c>
      <c r="L23" s="13">
        <f t="shared" si="0"/>
        <v>1.0998073207779955</v>
      </c>
      <c r="M23" s="15">
        <f t="shared" si="1"/>
        <v>26</v>
      </c>
      <c r="N23" s="18"/>
    </row>
    <row r="24" spans="1:14" ht="14.1" customHeight="1" x14ac:dyDescent="0.25">
      <c r="A24" s="3" t="s">
        <v>25</v>
      </c>
      <c r="B24" s="4">
        <v>671236</v>
      </c>
      <c r="C24" s="4">
        <v>184627</v>
      </c>
      <c r="D24" s="13">
        <v>27.505527117139128</v>
      </c>
      <c r="E24" s="4">
        <v>136201</v>
      </c>
      <c r="F24" s="13">
        <v>20.29107497</v>
      </c>
      <c r="G24" s="4">
        <v>119345</v>
      </c>
      <c r="H24" s="13">
        <v>17.779886659999999</v>
      </c>
      <c r="I24" s="4">
        <v>39258</v>
      </c>
      <c r="J24" s="13">
        <v>5.8486136020000004</v>
      </c>
      <c r="K24" s="4">
        <v>4740</v>
      </c>
      <c r="L24" s="13">
        <f t="shared" si="0"/>
        <v>0.70615997950050358</v>
      </c>
      <c r="M24" s="15">
        <f t="shared" si="1"/>
        <v>24</v>
      </c>
      <c r="N24" s="18"/>
    </row>
    <row r="25" spans="1:14" ht="14.1" customHeight="1" x14ac:dyDescent="0.25">
      <c r="A25" s="3" t="s">
        <v>26</v>
      </c>
      <c r="B25" s="4">
        <v>279935</v>
      </c>
      <c r="C25" s="4">
        <v>99568</v>
      </c>
      <c r="D25" s="13">
        <v>35.56825691678425</v>
      </c>
      <c r="E25" s="4">
        <v>75538</v>
      </c>
      <c r="F25" s="13">
        <v>26.984121309999999</v>
      </c>
      <c r="G25" s="4">
        <v>69548</v>
      </c>
      <c r="H25" s="13">
        <v>24.844338860000001</v>
      </c>
      <c r="I25" s="4">
        <v>22862</v>
      </c>
      <c r="J25" s="13">
        <v>8.1668958870000008</v>
      </c>
      <c r="K25" s="4">
        <v>9481</v>
      </c>
      <c r="L25" s="13">
        <f t="shared" si="0"/>
        <v>3.3868576633861434</v>
      </c>
      <c r="M25" s="15">
        <f t="shared" si="1"/>
        <v>7</v>
      </c>
      <c r="N25" s="18"/>
    </row>
    <row r="26" spans="1:14" ht="14.1" customHeight="1" x14ac:dyDescent="0.25">
      <c r="A26" s="3" t="s">
        <v>27</v>
      </c>
      <c r="B26" s="4">
        <v>2842800</v>
      </c>
      <c r="C26" s="4">
        <v>939698</v>
      </c>
      <c r="D26" s="13">
        <v>33.055367947094418</v>
      </c>
      <c r="E26" s="4">
        <v>514769</v>
      </c>
      <c r="F26" s="13">
        <v>18.107816239999998</v>
      </c>
      <c r="G26" s="4">
        <v>737949</v>
      </c>
      <c r="H26" s="13">
        <v>25.958526800000001</v>
      </c>
      <c r="I26" s="4">
        <v>185215</v>
      </c>
      <c r="J26" s="13">
        <v>6.515231462</v>
      </c>
      <c r="K26" s="4">
        <v>67304</v>
      </c>
      <c r="L26" s="13">
        <f t="shared" si="0"/>
        <v>2.3675249753763894</v>
      </c>
      <c r="M26" s="15">
        <f t="shared" si="1"/>
        <v>12</v>
      </c>
      <c r="N26" s="18"/>
    </row>
    <row r="27" spans="1:14" ht="14.1" customHeight="1" x14ac:dyDescent="0.25">
      <c r="A27" s="3" t="s">
        <v>28</v>
      </c>
      <c r="B27" s="4">
        <v>433467</v>
      </c>
      <c r="C27" s="4">
        <v>137319</v>
      </c>
      <c r="D27" s="13">
        <v>31.679228176539393</v>
      </c>
      <c r="E27" s="4">
        <v>114777</v>
      </c>
      <c r="F27" s="13">
        <v>26.478832300000001</v>
      </c>
      <c r="G27" s="4">
        <v>85917</v>
      </c>
      <c r="H27" s="13">
        <v>19.82088602</v>
      </c>
      <c r="I27" s="4">
        <v>23466</v>
      </c>
      <c r="J27" s="13">
        <v>5.4135608939999997</v>
      </c>
      <c r="K27" s="4">
        <v>12294</v>
      </c>
      <c r="L27" s="13">
        <f t="shared" si="0"/>
        <v>2.8362020638249277</v>
      </c>
      <c r="M27" s="15">
        <f t="shared" si="1"/>
        <v>17</v>
      </c>
      <c r="N27" s="18"/>
    </row>
    <row r="28" spans="1:14" ht="14.1" customHeight="1" x14ac:dyDescent="0.25">
      <c r="A28" s="3" t="s">
        <v>29</v>
      </c>
      <c r="B28" s="4">
        <v>1592424</v>
      </c>
      <c r="C28" s="4">
        <v>505430</v>
      </c>
      <c r="D28" s="13">
        <v>31.739662300995214</v>
      </c>
      <c r="E28" s="4">
        <v>387445</v>
      </c>
      <c r="F28" s="13">
        <v>24.330517499999999</v>
      </c>
      <c r="G28" s="4">
        <v>391662</v>
      </c>
      <c r="H28" s="13">
        <v>24.595333910000001</v>
      </c>
      <c r="I28" s="4">
        <v>107654</v>
      </c>
      <c r="J28" s="13">
        <v>6.7603854249999999</v>
      </c>
      <c r="K28" s="4">
        <v>33907</v>
      </c>
      <c r="L28" s="13">
        <f t="shared" si="0"/>
        <v>2.1292695915158277</v>
      </c>
      <c r="M28" s="15">
        <f t="shared" si="1"/>
        <v>16</v>
      </c>
      <c r="N28" s="18"/>
    </row>
    <row r="29" spans="1:14" ht="14.1" customHeight="1" x14ac:dyDescent="0.25">
      <c r="A29" s="3" t="s">
        <v>30</v>
      </c>
      <c r="B29" s="4">
        <v>678785</v>
      </c>
      <c r="C29" s="4">
        <v>254954</v>
      </c>
      <c r="D29" s="13">
        <v>37.560346796113642</v>
      </c>
      <c r="E29" s="4">
        <v>183999</v>
      </c>
      <c r="F29" s="13">
        <v>27.107110500000001</v>
      </c>
      <c r="G29" s="4">
        <v>187526</v>
      </c>
      <c r="H29" s="13">
        <v>27.62671538</v>
      </c>
      <c r="I29" s="4">
        <v>60012</v>
      </c>
      <c r="J29" s="13">
        <v>8.8410910670000007</v>
      </c>
      <c r="K29" s="4">
        <v>22596</v>
      </c>
      <c r="L29" s="13">
        <f t="shared" si="0"/>
        <v>3.3288891180565274</v>
      </c>
      <c r="M29" s="15">
        <f t="shared" si="1"/>
        <v>1</v>
      </c>
      <c r="N29" s="18"/>
    </row>
    <row r="30" spans="1:14" ht="14.1" customHeight="1" x14ac:dyDescent="0.25">
      <c r="A30" s="3" t="s">
        <v>31</v>
      </c>
      <c r="B30" s="4">
        <v>724409</v>
      </c>
      <c r="C30" s="4">
        <v>233882</v>
      </c>
      <c r="D30" s="13">
        <v>32.285904785832315</v>
      </c>
      <c r="E30" s="4">
        <v>176564</v>
      </c>
      <c r="F30" s="13">
        <v>24.373523800000001</v>
      </c>
      <c r="G30" s="4">
        <v>164870</v>
      </c>
      <c r="H30" s="13">
        <v>22.759242359999998</v>
      </c>
      <c r="I30" s="4">
        <v>66736</v>
      </c>
      <c r="J30" s="13">
        <v>9.2124752730000008</v>
      </c>
      <c r="K30" s="4">
        <v>24482</v>
      </c>
      <c r="L30" s="13">
        <f t="shared" si="0"/>
        <v>3.3795825286543928</v>
      </c>
      <c r="M30" s="15">
        <f t="shared" si="1"/>
        <v>14</v>
      </c>
      <c r="N30" s="18"/>
    </row>
    <row r="31" spans="1:14" ht="14.1" customHeight="1" x14ac:dyDescent="0.25">
      <c r="A31" s="3" t="s">
        <v>32</v>
      </c>
      <c r="B31" s="4">
        <v>799526</v>
      </c>
      <c r="C31" s="4">
        <v>267969</v>
      </c>
      <c r="D31" s="13">
        <v>33.515983220057883</v>
      </c>
      <c r="E31" s="4">
        <v>206325</v>
      </c>
      <c r="F31" s="13">
        <v>25.805914999999999</v>
      </c>
      <c r="G31" s="4">
        <v>202972</v>
      </c>
      <c r="H31" s="13">
        <v>25.386541529999999</v>
      </c>
      <c r="I31" s="4">
        <v>73381</v>
      </c>
      <c r="J31" s="13">
        <v>9.178063002</v>
      </c>
      <c r="K31" s="4">
        <v>8003</v>
      </c>
      <c r="L31" s="13">
        <f t="shared" si="0"/>
        <v>1.0009680735835982</v>
      </c>
      <c r="M31" s="15">
        <f t="shared" si="1"/>
        <v>11</v>
      </c>
      <c r="N31" s="18"/>
    </row>
    <row r="32" spans="1:14" ht="14.1" customHeight="1" x14ac:dyDescent="0.25">
      <c r="A32" s="22" t="s">
        <v>33</v>
      </c>
      <c r="B32" s="23">
        <v>1001023</v>
      </c>
      <c r="C32" s="23">
        <v>340662</v>
      </c>
      <c r="D32" s="24">
        <v>34.031385892232244</v>
      </c>
      <c r="E32" s="23">
        <v>264689</v>
      </c>
      <c r="F32" s="24">
        <v>26.441849990000001</v>
      </c>
      <c r="G32" s="23">
        <v>248636</v>
      </c>
      <c r="H32" s="24">
        <v>24.838190529999999</v>
      </c>
      <c r="I32" s="23">
        <v>61929</v>
      </c>
      <c r="J32" s="24">
        <v>6.1865711379999997</v>
      </c>
      <c r="K32" s="23">
        <v>28657</v>
      </c>
      <c r="L32" s="24">
        <f t="shared" si="0"/>
        <v>2.8627713848732745</v>
      </c>
      <c r="M32" s="25">
        <f>_xlfn.RANK.EQ(D32,D$8:D$39,0)</f>
        <v>10</v>
      </c>
      <c r="N32" s="18"/>
    </row>
    <row r="33" spans="1:14" ht="14.1" customHeight="1" x14ac:dyDescent="0.25">
      <c r="A33" s="3" t="s">
        <v>34</v>
      </c>
      <c r="B33" s="4">
        <v>1275761</v>
      </c>
      <c r="C33" s="4">
        <v>378483</v>
      </c>
      <c r="D33" s="13">
        <v>29.667233909799716</v>
      </c>
      <c r="E33" s="4">
        <v>257615</v>
      </c>
      <c r="F33" s="13">
        <v>20.193045560000002</v>
      </c>
      <c r="G33" s="4">
        <v>274977</v>
      </c>
      <c r="H33" s="13">
        <v>21.553958770000001</v>
      </c>
      <c r="I33" s="4">
        <v>83678</v>
      </c>
      <c r="J33" s="13">
        <v>6.5590655299999998</v>
      </c>
      <c r="K33" s="4">
        <v>28488</v>
      </c>
      <c r="L33" s="13">
        <f t="shared" si="0"/>
        <v>2.233020134649045</v>
      </c>
      <c r="M33" s="15">
        <f t="shared" si="1"/>
        <v>22</v>
      </c>
      <c r="N33" s="18"/>
    </row>
    <row r="34" spans="1:14" ht="14.1" customHeight="1" x14ac:dyDescent="0.25">
      <c r="A34" s="3" t="s">
        <v>35</v>
      </c>
      <c r="B34" s="4">
        <v>287184</v>
      </c>
      <c r="C34" s="4">
        <v>76716</v>
      </c>
      <c r="D34" s="13">
        <v>26.713187364198564</v>
      </c>
      <c r="E34" s="4">
        <v>59294</v>
      </c>
      <c r="F34" s="13">
        <v>20.646693410000001</v>
      </c>
      <c r="G34" s="4">
        <v>48386</v>
      </c>
      <c r="H34" s="13">
        <v>16.84843167</v>
      </c>
      <c r="I34" s="4">
        <v>14036</v>
      </c>
      <c r="J34" s="13">
        <v>4.8874589110000004</v>
      </c>
      <c r="K34" s="4">
        <v>6406</v>
      </c>
      <c r="L34" s="13">
        <f t="shared" si="0"/>
        <v>2.2306256615967466</v>
      </c>
      <c r="M34" s="15">
        <f t="shared" si="1"/>
        <v>25</v>
      </c>
      <c r="N34" s="18"/>
    </row>
    <row r="35" spans="1:14" ht="14.1" customHeight="1" x14ac:dyDescent="0.25">
      <c r="A35" s="3" t="s">
        <v>36</v>
      </c>
      <c r="B35" s="4">
        <v>1818616</v>
      </c>
      <c r="C35" s="4">
        <v>558641</v>
      </c>
      <c r="D35" s="13">
        <v>30.717919560808877</v>
      </c>
      <c r="E35" s="4">
        <v>297241</v>
      </c>
      <c r="F35" s="13">
        <v>16.344351970000002</v>
      </c>
      <c r="G35" s="4">
        <v>277398</v>
      </c>
      <c r="H35" s="13">
        <v>15.25324752</v>
      </c>
      <c r="I35" s="4">
        <v>295982</v>
      </c>
      <c r="J35" s="13">
        <v>16.275123499999999</v>
      </c>
      <c r="K35" s="4">
        <v>5106</v>
      </c>
      <c r="L35" s="13">
        <f t="shared" si="0"/>
        <v>0.28076295380663097</v>
      </c>
      <c r="M35" s="15">
        <f t="shared" si="1"/>
        <v>19</v>
      </c>
      <c r="N35" s="18"/>
    </row>
    <row r="36" spans="1:14" ht="14.1" customHeight="1" x14ac:dyDescent="0.25">
      <c r="A36" s="3" t="s">
        <v>37</v>
      </c>
      <c r="B36" s="4">
        <v>467926</v>
      </c>
      <c r="C36" s="4">
        <v>143258</v>
      </c>
      <c r="D36" s="13">
        <v>30.61552467697884</v>
      </c>
      <c r="E36" s="4">
        <v>112581</v>
      </c>
      <c r="F36" s="13">
        <v>24.059573520000001</v>
      </c>
      <c r="G36" s="4">
        <v>94747</v>
      </c>
      <c r="H36" s="13">
        <v>20.248287120000001</v>
      </c>
      <c r="I36" s="4">
        <v>25000</v>
      </c>
      <c r="J36" s="13">
        <v>5.342725132</v>
      </c>
      <c r="K36" s="4">
        <v>3184</v>
      </c>
      <c r="L36" s="13">
        <f t="shared" si="0"/>
        <v>0.68044947277988399</v>
      </c>
      <c r="M36" s="15">
        <f t="shared" si="1"/>
        <v>21</v>
      </c>
      <c r="N36" s="18"/>
    </row>
    <row r="37" spans="1:14" ht="14.1" customHeight="1" x14ac:dyDescent="0.25">
      <c r="A37" s="3" t="s">
        <v>38</v>
      </c>
      <c r="B37" s="4">
        <v>1448482</v>
      </c>
      <c r="C37" s="4">
        <v>352983</v>
      </c>
      <c r="D37" s="13">
        <v>24.369167169491924</v>
      </c>
      <c r="E37" s="4">
        <v>246280</v>
      </c>
      <c r="F37" s="13">
        <v>17.002627579999999</v>
      </c>
      <c r="G37" s="4">
        <v>255715</v>
      </c>
      <c r="H37" s="13">
        <v>17.653999150000001</v>
      </c>
      <c r="I37" s="4">
        <v>81766</v>
      </c>
      <c r="J37" s="13">
        <v>5.6449441550000001</v>
      </c>
      <c r="K37" s="4">
        <v>51230</v>
      </c>
      <c r="L37" s="13">
        <f t="shared" si="0"/>
        <v>3.5368061184053374</v>
      </c>
      <c r="M37" s="15">
        <f t="shared" si="1"/>
        <v>28</v>
      </c>
      <c r="N37" s="18"/>
    </row>
    <row r="38" spans="1:14" ht="14.1" customHeight="1" x14ac:dyDescent="0.25">
      <c r="A38" s="3" t="s">
        <v>39</v>
      </c>
      <c r="B38" s="4">
        <v>717896</v>
      </c>
      <c r="C38" s="4">
        <v>263551</v>
      </c>
      <c r="D38" s="13">
        <v>36.71158496495314</v>
      </c>
      <c r="E38" s="4">
        <v>190557</v>
      </c>
      <c r="F38" s="13">
        <v>26.543816929999998</v>
      </c>
      <c r="G38" s="4">
        <v>195302</v>
      </c>
      <c r="H38" s="13">
        <v>27.20477618</v>
      </c>
      <c r="I38" s="4">
        <v>54538</v>
      </c>
      <c r="J38" s="14">
        <v>7.5969221170000001</v>
      </c>
      <c r="K38" s="4">
        <v>19182</v>
      </c>
      <c r="L38" s="14">
        <f t="shared" si="0"/>
        <v>2.6719747707188786</v>
      </c>
      <c r="M38" s="15">
        <f t="shared" si="1"/>
        <v>3</v>
      </c>
      <c r="N38" s="18"/>
    </row>
    <row r="39" spans="1:14" ht="14.1" customHeight="1" x14ac:dyDescent="0.25">
      <c r="A39" s="20" t="s">
        <v>40</v>
      </c>
      <c r="B39" s="5">
        <v>243206</v>
      </c>
      <c r="C39" s="5">
        <v>89089</v>
      </c>
      <c r="D39" s="14">
        <v>36.631086404118321</v>
      </c>
      <c r="E39" s="5">
        <v>73463</v>
      </c>
      <c r="F39" s="14">
        <v>30.206080440000001</v>
      </c>
      <c r="G39" s="5">
        <v>67762</v>
      </c>
      <c r="H39" s="14">
        <v>27.86197709</v>
      </c>
      <c r="I39" s="5">
        <v>20713</v>
      </c>
      <c r="J39" s="14">
        <v>8.5166484380000007</v>
      </c>
      <c r="K39" s="5">
        <v>2936</v>
      </c>
      <c r="L39" s="14">
        <f t="shared" si="0"/>
        <v>1.2072070590363724</v>
      </c>
      <c r="M39" s="8">
        <f t="shared" si="1"/>
        <v>4</v>
      </c>
      <c r="N39" s="18"/>
    </row>
    <row r="40" spans="1:14" ht="14.1" customHeight="1" x14ac:dyDescent="0.25">
      <c r="A40" s="19"/>
      <c r="B40" s="10"/>
      <c r="C40" s="10"/>
      <c r="D40" s="10"/>
      <c r="E40" s="10"/>
      <c r="F40" s="10"/>
      <c r="G40" s="8"/>
      <c r="H40" s="8"/>
      <c r="I40" s="8"/>
      <c r="J40" s="8"/>
      <c r="K40" s="8"/>
      <c r="L40" s="8"/>
      <c r="M40" s="8"/>
    </row>
    <row r="41" spans="1:14" ht="14.1" customHeight="1" x14ac:dyDescent="0.25">
      <c r="A41" s="6" t="s">
        <v>51</v>
      </c>
    </row>
    <row r="42" spans="1:14" ht="14.1" customHeight="1" x14ac:dyDescent="0.25">
      <c r="A42" s="6" t="s">
        <v>42</v>
      </c>
      <c r="F42" s="15"/>
    </row>
    <row r="43" spans="1:14" ht="14.1" customHeight="1" x14ac:dyDescent="0.25">
      <c r="A43" s="9" t="s">
        <v>52</v>
      </c>
      <c r="F43" s="15"/>
    </row>
    <row r="44" spans="1:14" ht="14.1" customHeight="1" x14ac:dyDescent="0.25">
      <c r="A44" s="8" t="s">
        <v>53</v>
      </c>
    </row>
    <row r="46" spans="1:14" ht="14.1" customHeight="1" x14ac:dyDescent="0.25">
      <c r="A46" s="17"/>
      <c r="B46" s="10"/>
      <c r="C46" s="10"/>
    </row>
    <row r="47" spans="1:14" ht="14.1" customHeight="1" x14ac:dyDescent="0.25">
      <c r="A47" s="19"/>
      <c r="B47" s="10"/>
      <c r="C47" s="10"/>
    </row>
  </sheetData>
  <mergeCells count="11">
    <mergeCell ref="A2:M2"/>
    <mergeCell ref="A1:M1"/>
    <mergeCell ref="M4:M6"/>
    <mergeCell ref="A4:A6"/>
    <mergeCell ref="B4:B6"/>
    <mergeCell ref="C4:D5"/>
    <mergeCell ref="E4:L4"/>
    <mergeCell ref="E5:F5"/>
    <mergeCell ref="G5:H5"/>
    <mergeCell ref="I5:J5"/>
    <mergeCell ref="K5:L5"/>
  </mergeCells>
  <pageMargins left="0.70866141732283472" right="0.70866141732283472" top="0.74803149606299213" bottom="0.74803149606299213" header="0.31496062992125984" footer="0.31496062992125984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G46"/>
  <sheetViews>
    <sheetView showGridLines="0" zoomScaleNormal="100" workbookViewId="0">
      <selection activeCell="D23" sqref="D23"/>
    </sheetView>
  </sheetViews>
  <sheetFormatPr baseColWidth="10" defaultRowHeight="14.1" customHeight="1" x14ac:dyDescent="0.25"/>
  <cols>
    <col min="1" max="1" width="23" style="6" customWidth="1"/>
    <col min="2" max="2" width="10.7109375" style="7" customWidth="1"/>
    <col min="3" max="3" width="14.42578125" style="7" customWidth="1"/>
    <col min="4" max="4" width="15.42578125" style="7" customWidth="1"/>
    <col min="5" max="5" width="15" style="7" customWidth="1"/>
    <col min="6" max="6" width="13.140625" style="7" customWidth="1"/>
    <col min="7" max="7" width="18" style="15" customWidth="1"/>
    <col min="8" max="8" width="16.5703125" style="15" customWidth="1"/>
    <col min="9" max="9" width="16.42578125" style="15" customWidth="1"/>
    <col min="10" max="10" width="16" style="15" customWidth="1"/>
    <col min="11" max="11" width="18.42578125" style="15" customWidth="1"/>
    <col min="12" max="12" width="17.85546875" style="15" customWidth="1"/>
    <col min="13" max="13" width="15.42578125" style="15" customWidth="1"/>
    <col min="14" max="14" width="13.42578125" style="15" customWidth="1"/>
    <col min="15" max="15" width="17.5703125" style="15" customWidth="1"/>
    <col min="16" max="250" width="11.42578125" style="15"/>
    <col min="251" max="251" width="23" style="15" customWidth="1"/>
    <col min="252" max="252" width="10.7109375" style="15" customWidth="1"/>
    <col min="253" max="253" width="0.85546875" style="15" customWidth="1"/>
    <col min="254" max="255" width="10.7109375" style="15" customWidth="1"/>
    <col min="256" max="256" width="0.85546875" style="15" customWidth="1"/>
    <col min="257" max="258" width="10.7109375" style="15" customWidth="1"/>
    <col min="259" max="259" width="0.85546875" style="15" customWidth="1"/>
    <col min="260" max="261" width="10.7109375" style="15" customWidth="1"/>
    <col min="262" max="262" width="0.85546875" style="15" customWidth="1"/>
    <col min="263" max="264" width="10.7109375" style="15" customWidth="1"/>
    <col min="265" max="265" width="0.85546875" style="15" customWidth="1"/>
    <col min="266" max="267" width="10.7109375" style="15" customWidth="1"/>
    <col min="268" max="268" width="0.85546875" style="15" customWidth="1"/>
    <col min="269" max="506" width="11.42578125" style="15"/>
    <col min="507" max="507" width="23" style="15" customWidth="1"/>
    <col min="508" max="508" width="10.7109375" style="15" customWidth="1"/>
    <col min="509" max="509" width="0.85546875" style="15" customWidth="1"/>
    <col min="510" max="511" width="10.7109375" style="15" customWidth="1"/>
    <col min="512" max="512" width="0.85546875" style="15" customWidth="1"/>
    <col min="513" max="514" width="10.7109375" style="15" customWidth="1"/>
    <col min="515" max="515" width="0.85546875" style="15" customWidth="1"/>
    <col min="516" max="517" width="10.7109375" style="15" customWidth="1"/>
    <col min="518" max="518" width="0.85546875" style="15" customWidth="1"/>
    <col min="519" max="520" width="10.7109375" style="15" customWidth="1"/>
    <col min="521" max="521" width="0.85546875" style="15" customWidth="1"/>
    <col min="522" max="523" width="10.7109375" style="15" customWidth="1"/>
    <col min="524" max="524" width="0.85546875" style="15" customWidth="1"/>
    <col min="525" max="762" width="11.42578125" style="15"/>
    <col min="763" max="763" width="23" style="15" customWidth="1"/>
    <col min="764" max="764" width="10.7109375" style="15" customWidth="1"/>
    <col min="765" max="765" width="0.85546875" style="15" customWidth="1"/>
    <col min="766" max="767" width="10.7109375" style="15" customWidth="1"/>
    <col min="768" max="768" width="0.85546875" style="15" customWidth="1"/>
    <col min="769" max="770" width="10.7109375" style="15" customWidth="1"/>
    <col min="771" max="771" width="0.85546875" style="15" customWidth="1"/>
    <col min="772" max="773" width="10.7109375" style="15" customWidth="1"/>
    <col min="774" max="774" width="0.85546875" style="15" customWidth="1"/>
    <col min="775" max="776" width="10.7109375" style="15" customWidth="1"/>
    <col min="777" max="777" width="0.85546875" style="15" customWidth="1"/>
    <col min="778" max="779" width="10.7109375" style="15" customWidth="1"/>
    <col min="780" max="780" width="0.85546875" style="15" customWidth="1"/>
    <col min="781" max="1018" width="11.42578125" style="15"/>
    <col min="1019" max="1019" width="23" style="15" customWidth="1"/>
    <col min="1020" max="1020" width="10.7109375" style="15" customWidth="1"/>
    <col min="1021" max="1021" width="0.85546875" style="15" customWidth="1"/>
    <col min="1022" max="1023" width="10.7109375" style="15" customWidth="1"/>
    <col min="1024" max="1024" width="0.85546875" style="15" customWidth="1"/>
    <col min="1025" max="1026" width="10.7109375" style="15" customWidth="1"/>
    <col min="1027" max="1027" width="0.85546875" style="15" customWidth="1"/>
    <col min="1028" max="1029" width="10.7109375" style="15" customWidth="1"/>
    <col min="1030" max="1030" width="0.85546875" style="15" customWidth="1"/>
    <col min="1031" max="1032" width="10.7109375" style="15" customWidth="1"/>
    <col min="1033" max="1033" width="0.85546875" style="15" customWidth="1"/>
    <col min="1034" max="1035" width="10.7109375" style="15" customWidth="1"/>
    <col min="1036" max="1036" width="0.85546875" style="15" customWidth="1"/>
    <col min="1037" max="1274" width="11.42578125" style="15"/>
    <col min="1275" max="1275" width="23" style="15" customWidth="1"/>
    <col min="1276" max="1276" width="10.7109375" style="15" customWidth="1"/>
    <col min="1277" max="1277" width="0.85546875" style="15" customWidth="1"/>
    <col min="1278" max="1279" width="10.7109375" style="15" customWidth="1"/>
    <col min="1280" max="1280" width="0.85546875" style="15" customWidth="1"/>
    <col min="1281" max="1282" width="10.7109375" style="15" customWidth="1"/>
    <col min="1283" max="1283" width="0.85546875" style="15" customWidth="1"/>
    <col min="1284" max="1285" width="10.7109375" style="15" customWidth="1"/>
    <col min="1286" max="1286" width="0.85546875" style="15" customWidth="1"/>
    <col min="1287" max="1288" width="10.7109375" style="15" customWidth="1"/>
    <col min="1289" max="1289" width="0.85546875" style="15" customWidth="1"/>
    <col min="1290" max="1291" width="10.7109375" style="15" customWidth="1"/>
    <col min="1292" max="1292" width="0.85546875" style="15" customWidth="1"/>
    <col min="1293" max="1530" width="11.42578125" style="15"/>
    <col min="1531" max="1531" width="23" style="15" customWidth="1"/>
    <col min="1532" max="1532" width="10.7109375" style="15" customWidth="1"/>
    <col min="1533" max="1533" width="0.85546875" style="15" customWidth="1"/>
    <col min="1534" max="1535" width="10.7109375" style="15" customWidth="1"/>
    <col min="1536" max="1536" width="0.85546875" style="15" customWidth="1"/>
    <col min="1537" max="1538" width="10.7109375" style="15" customWidth="1"/>
    <col min="1539" max="1539" width="0.85546875" style="15" customWidth="1"/>
    <col min="1540" max="1541" width="10.7109375" style="15" customWidth="1"/>
    <col min="1542" max="1542" width="0.85546875" style="15" customWidth="1"/>
    <col min="1543" max="1544" width="10.7109375" style="15" customWidth="1"/>
    <col min="1545" max="1545" width="0.85546875" style="15" customWidth="1"/>
    <col min="1546" max="1547" width="10.7109375" style="15" customWidth="1"/>
    <col min="1548" max="1548" width="0.85546875" style="15" customWidth="1"/>
    <col min="1549" max="1786" width="11.42578125" style="15"/>
    <col min="1787" max="1787" width="23" style="15" customWidth="1"/>
    <col min="1788" max="1788" width="10.7109375" style="15" customWidth="1"/>
    <col min="1789" max="1789" width="0.85546875" style="15" customWidth="1"/>
    <col min="1790" max="1791" width="10.7109375" style="15" customWidth="1"/>
    <col min="1792" max="1792" width="0.85546875" style="15" customWidth="1"/>
    <col min="1793" max="1794" width="10.7109375" style="15" customWidth="1"/>
    <col min="1795" max="1795" width="0.85546875" style="15" customWidth="1"/>
    <col min="1796" max="1797" width="10.7109375" style="15" customWidth="1"/>
    <col min="1798" max="1798" width="0.85546875" style="15" customWidth="1"/>
    <col min="1799" max="1800" width="10.7109375" style="15" customWidth="1"/>
    <col min="1801" max="1801" width="0.85546875" style="15" customWidth="1"/>
    <col min="1802" max="1803" width="10.7109375" style="15" customWidth="1"/>
    <col min="1804" max="1804" width="0.85546875" style="15" customWidth="1"/>
    <col min="1805" max="2042" width="11.42578125" style="15"/>
    <col min="2043" max="2043" width="23" style="15" customWidth="1"/>
    <col min="2044" max="2044" width="10.7109375" style="15" customWidth="1"/>
    <col min="2045" max="2045" width="0.85546875" style="15" customWidth="1"/>
    <col min="2046" max="2047" width="10.7109375" style="15" customWidth="1"/>
    <col min="2048" max="2048" width="0.85546875" style="15" customWidth="1"/>
    <col min="2049" max="2050" width="10.7109375" style="15" customWidth="1"/>
    <col min="2051" max="2051" width="0.85546875" style="15" customWidth="1"/>
    <col min="2052" max="2053" width="10.7109375" style="15" customWidth="1"/>
    <col min="2054" max="2054" width="0.85546875" style="15" customWidth="1"/>
    <col min="2055" max="2056" width="10.7109375" style="15" customWidth="1"/>
    <col min="2057" max="2057" width="0.85546875" style="15" customWidth="1"/>
    <col min="2058" max="2059" width="10.7109375" style="15" customWidth="1"/>
    <col min="2060" max="2060" width="0.85546875" style="15" customWidth="1"/>
    <col min="2061" max="2298" width="11.42578125" style="15"/>
    <col min="2299" max="2299" width="23" style="15" customWidth="1"/>
    <col min="2300" max="2300" width="10.7109375" style="15" customWidth="1"/>
    <col min="2301" max="2301" width="0.85546875" style="15" customWidth="1"/>
    <col min="2302" max="2303" width="10.7109375" style="15" customWidth="1"/>
    <col min="2304" max="2304" width="0.85546875" style="15" customWidth="1"/>
    <col min="2305" max="2306" width="10.7109375" style="15" customWidth="1"/>
    <col min="2307" max="2307" width="0.85546875" style="15" customWidth="1"/>
    <col min="2308" max="2309" width="10.7109375" style="15" customWidth="1"/>
    <col min="2310" max="2310" width="0.85546875" style="15" customWidth="1"/>
    <col min="2311" max="2312" width="10.7109375" style="15" customWidth="1"/>
    <col min="2313" max="2313" width="0.85546875" style="15" customWidth="1"/>
    <col min="2314" max="2315" width="10.7109375" style="15" customWidth="1"/>
    <col min="2316" max="2316" width="0.85546875" style="15" customWidth="1"/>
    <col min="2317" max="2554" width="11.42578125" style="15"/>
    <col min="2555" max="2555" width="23" style="15" customWidth="1"/>
    <col min="2556" max="2556" width="10.7109375" style="15" customWidth="1"/>
    <col min="2557" max="2557" width="0.85546875" style="15" customWidth="1"/>
    <col min="2558" max="2559" width="10.7109375" style="15" customWidth="1"/>
    <col min="2560" max="2560" width="0.85546875" style="15" customWidth="1"/>
    <col min="2561" max="2562" width="10.7109375" style="15" customWidth="1"/>
    <col min="2563" max="2563" width="0.85546875" style="15" customWidth="1"/>
    <col min="2564" max="2565" width="10.7109375" style="15" customWidth="1"/>
    <col min="2566" max="2566" width="0.85546875" style="15" customWidth="1"/>
    <col min="2567" max="2568" width="10.7109375" style="15" customWidth="1"/>
    <col min="2569" max="2569" width="0.85546875" style="15" customWidth="1"/>
    <col min="2570" max="2571" width="10.7109375" style="15" customWidth="1"/>
    <col min="2572" max="2572" width="0.85546875" style="15" customWidth="1"/>
    <col min="2573" max="2810" width="11.42578125" style="15"/>
    <col min="2811" max="2811" width="23" style="15" customWidth="1"/>
    <col min="2812" max="2812" width="10.7109375" style="15" customWidth="1"/>
    <col min="2813" max="2813" width="0.85546875" style="15" customWidth="1"/>
    <col min="2814" max="2815" width="10.7109375" style="15" customWidth="1"/>
    <col min="2816" max="2816" width="0.85546875" style="15" customWidth="1"/>
    <col min="2817" max="2818" width="10.7109375" style="15" customWidth="1"/>
    <col min="2819" max="2819" width="0.85546875" style="15" customWidth="1"/>
    <col min="2820" max="2821" width="10.7109375" style="15" customWidth="1"/>
    <col min="2822" max="2822" width="0.85546875" style="15" customWidth="1"/>
    <col min="2823" max="2824" width="10.7109375" style="15" customWidth="1"/>
    <col min="2825" max="2825" width="0.85546875" style="15" customWidth="1"/>
    <col min="2826" max="2827" width="10.7109375" style="15" customWidth="1"/>
    <col min="2828" max="2828" width="0.85546875" style="15" customWidth="1"/>
    <col min="2829" max="3066" width="11.42578125" style="15"/>
    <col min="3067" max="3067" width="23" style="15" customWidth="1"/>
    <col min="3068" max="3068" width="10.7109375" style="15" customWidth="1"/>
    <col min="3069" max="3069" width="0.85546875" style="15" customWidth="1"/>
    <col min="3070" max="3071" width="10.7109375" style="15" customWidth="1"/>
    <col min="3072" max="3072" width="0.85546875" style="15" customWidth="1"/>
    <col min="3073" max="3074" width="10.7109375" style="15" customWidth="1"/>
    <col min="3075" max="3075" width="0.85546875" style="15" customWidth="1"/>
    <col min="3076" max="3077" width="10.7109375" style="15" customWidth="1"/>
    <col min="3078" max="3078" width="0.85546875" style="15" customWidth="1"/>
    <col min="3079" max="3080" width="10.7109375" style="15" customWidth="1"/>
    <col min="3081" max="3081" width="0.85546875" style="15" customWidth="1"/>
    <col min="3082" max="3083" width="10.7109375" style="15" customWidth="1"/>
    <col min="3084" max="3084" width="0.85546875" style="15" customWidth="1"/>
    <col min="3085" max="3322" width="11.42578125" style="15"/>
    <col min="3323" max="3323" width="23" style="15" customWidth="1"/>
    <col min="3324" max="3324" width="10.7109375" style="15" customWidth="1"/>
    <col min="3325" max="3325" width="0.85546875" style="15" customWidth="1"/>
    <col min="3326" max="3327" width="10.7109375" style="15" customWidth="1"/>
    <col min="3328" max="3328" width="0.85546875" style="15" customWidth="1"/>
    <col min="3329" max="3330" width="10.7109375" style="15" customWidth="1"/>
    <col min="3331" max="3331" width="0.85546875" style="15" customWidth="1"/>
    <col min="3332" max="3333" width="10.7109375" style="15" customWidth="1"/>
    <col min="3334" max="3334" width="0.85546875" style="15" customWidth="1"/>
    <col min="3335" max="3336" width="10.7109375" style="15" customWidth="1"/>
    <col min="3337" max="3337" width="0.85546875" style="15" customWidth="1"/>
    <col min="3338" max="3339" width="10.7109375" style="15" customWidth="1"/>
    <col min="3340" max="3340" width="0.85546875" style="15" customWidth="1"/>
    <col min="3341" max="3578" width="11.42578125" style="15"/>
    <col min="3579" max="3579" width="23" style="15" customWidth="1"/>
    <col min="3580" max="3580" width="10.7109375" style="15" customWidth="1"/>
    <col min="3581" max="3581" width="0.85546875" style="15" customWidth="1"/>
    <col min="3582" max="3583" width="10.7109375" style="15" customWidth="1"/>
    <col min="3584" max="3584" width="0.85546875" style="15" customWidth="1"/>
    <col min="3585" max="3586" width="10.7109375" style="15" customWidth="1"/>
    <col min="3587" max="3587" width="0.85546875" style="15" customWidth="1"/>
    <col min="3588" max="3589" width="10.7109375" style="15" customWidth="1"/>
    <col min="3590" max="3590" width="0.85546875" style="15" customWidth="1"/>
    <col min="3591" max="3592" width="10.7109375" style="15" customWidth="1"/>
    <col min="3593" max="3593" width="0.85546875" style="15" customWidth="1"/>
    <col min="3594" max="3595" width="10.7109375" style="15" customWidth="1"/>
    <col min="3596" max="3596" width="0.85546875" style="15" customWidth="1"/>
    <col min="3597" max="3834" width="11.42578125" style="15"/>
    <col min="3835" max="3835" width="23" style="15" customWidth="1"/>
    <col min="3836" max="3836" width="10.7109375" style="15" customWidth="1"/>
    <col min="3837" max="3837" width="0.85546875" style="15" customWidth="1"/>
    <col min="3838" max="3839" width="10.7109375" style="15" customWidth="1"/>
    <col min="3840" max="3840" width="0.85546875" style="15" customWidth="1"/>
    <col min="3841" max="3842" width="10.7109375" style="15" customWidth="1"/>
    <col min="3843" max="3843" width="0.85546875" style="15" customWidth="1"/>
    <col min="3844" max="3845" width="10.7109375" style="15" customWidth="1"/>
    <col min="3846" max="3846" width="0.85546875" style="15" customWidth="1"/>
    <col min="3847" max="3848" width="10.7109375" style="15" customWidth="1"/>
    <col min="3849" max="3849" width="0.85546875" style="15" customWidth="1"/>
    <col min="3850" max="3851" width="10.7109375" style="15" customWidth="1"/>
    <col min="3852" max="3852" width="0.85546875" style="15" customWidth="1"/>
    <col min="3853" max="4090" width="11.42578125" style="15"/>
    <col min="4091" max="4091" width="23" style="15" customWidth="1"/>
    <col min="4092" max="4092" width="10.7109375" style="15" customWidth="1"/>
    <col min="4093" max="4093" width="0.85546875" style="15" customWidth="1"/>
    <col min="4094" max="4095" width="10.7109375" style="15" customWidth="1"/>
    <col min="4096" max="4096" width="0.85546875" style="15" customWidth="1"/>
    <col min="4097" max="4098" width="10.7109375" style="15" customWidth="1"/>
    <col min="4099" max="4099" width="0.85546875" style="15" customWidth="1"/>
    <col min="4100" max="4101" width="10.7109375" style="15" customWidth="1"/>
    <col min="4102" max="4102" width="0.85546875" style="15" customWidth="1"/>
    <col min="4103" max="4104" width="10.7109375" style="15" customWidth="1"/>
    <col min="4105" max="4105" width="0.85546875" style="15" customWidth="1"/>
    <col min="4106" max="4107" width="10.7109375" style="15" customWidth="1"/>
    <col min="4108" max="4108" width="0.85546875" style="15" customWidth="1"/>
    <col min="4109" max="4346" width="11.42578125" style="15"/>
    <col min="4347" max="4347" width="23" style="15" customWidth="1"/>
    <col min="4348" max="4348" width="10.7109375" style="15" customWidth="1"/>
    <col min="4349" max="4349" width="0.85546875" style="15" customWidth="1"/>
    <col min="4350" max="4351" width="10.7109375" style="15" customWidth="1"/>
    <col min="4352" max="4352" width="0.85546875" style="15" customWidth="1"/>
    <col min="4353" max="4354" width="10.7109375" style="15" customWidth="1"/>
    <col min="4355" max="4355" width="0.85546875" style="15" customWidth="1"/>
    <col min="4356" max="4357" width="10.7109375" style="15" customWidth="1"/>
    <col min="4358" max="4358" width="0.85546875" style="15" customWidth="1"/>
    <col min="4359" max="4360" width="10.7109375" style="15" customWidth="1"/>
    <col min="4361" max="4361" width="0.85546875" style="15" customWidth="1"/>
    <col min="4362" max="4363" width="10.7109375" style="15" customWidth="1"/>
    <col min="4364" max="4364" width="0.85546875" style="15" customWidth="1"/>
    <col min="4365" max="4602" width="11.42578125" style="15"/>
    <col min="4603" max="4603" width="23" style="15" customWidth="1"/>
    <col min="4604" max="4604" width="10.7109375" style="15" customWidth="1"/>
    <col min="4605" max="4605" width="0.85546875" style="15" customWidth="1"/>
    <col min="4606" max="4607" width="10.7109375" style="15" customWidth="1"/>
    <col min="4608" max="4608" width="0.85546875" style="15" customWidth="1"/>
    <col min="4609" max="4610" width="10.7109375" style="15" customWidth="1"/>
    <col min="4611" max="4611" width="0.85546875" style="15" customWidth="1"/>
    <col min="4612" max="4613" width="10.7109375" style="15" customWidth="1"/>
    <col min="4614" max="4614" width="0.85546875" style="15" customWidth="1"/>
    <col min="4615" max="4616" width="10.7109375" style="15" customWidth="1"/>
    <col min="4617" max="4617" width="0.85546875" style="15" customWidth="1"/>
    <col min="4618" max="4619" width="10.7109375" style="15" customWidth="1"/>
    <col min="4620" max="4620" width="0.85546875" style="15" customWidth="1"/>
    <col min="4621" max="4858" width="11.42578125" style="15"/>
    <col min="4859" max="4859" width="23" style="15" customWidth="1"/>
    <col min="4860" max="4860" width="10.7109375" style="15" customWidth="1"/>
    <col min="4861" max="4861" width="0.85546875" style="15" customWidth="1"/>
    <col min="4862" max="4863" width="10.7109375" style="15" customWidth="1"/>
    <col min="4864" max="4864" width="0.85546875" style="15" customWidth="1"/>
    <col min="4865" max="4866" width="10.7109375" style="15" customWidth="1"/>
    <col min="4867" max="4867" width="0.85546875" style="15" customWidth="1"/>
    <col min="4868" max="4869" width="10.7109375" style="15" customWidth="1"/>
    <col min="4870" max="4870" width="0.85546875" style="15" customWidth="1"/>
    <col min="4871" max="4872" width="10.7109375" style="15" customWidth="1"/>
    <col min="4873" max="4873" width="0.85546875" style="15" customWidth="1"/>
    <col min="4874" max="4875" width="10.7109375" style="15" customWidth="1"/>
    <col min="4876" max="4876" width="0.85546875" style="15" customWidth="1"/>
    <col min="4877" max="5114" width="11.42578125" style="15"/>
    <col min="5115" max="5115" width="23" style="15" customWidth="1"/>
    <col min="5116" max="5116" width="10.7109375" style="15" customWidth="1"/>
    <col min="5117" max="5117" width="0.85546875" style="15" customWidth="1"/>
    <col min="5118" max="5119" width="10.7109375" style="15" customWidth="1"/>
    <col min="5120" max="5120" width="0.85546875" style="15" customWidth="1"/>
    <col min="5121" max="5122" width="10.7109375" style="15" customWidth="1"/>
    <col min="5123" max="5123" width="0.85546875" style="15" customWidth="1"/>
    <col min="5124" max="5125" width="10.7109375" style="15" customWidth="1"/>
    <col min="5126" max="5126" width="0.85546875" style="15" customWidth="1"/>
    <col min="5127" max="5128" width="10.7109375" style="15" customWidth="1"/>
    <col min="5129" max="5129" width="0.85546875" style="15" customWidth="1"/>
    <col min="5130" max="5131" width="10.7109375" style="15" customWidth="1"/>
    <col min="5132" max="5132" width="0.85546875" style="15" customWidth="1"/>
    <col min="5133" max="5370" width="11.42578125" style="15"/>
    <col min="5371" max="5371" width="23" style="15" customWidth="1"/>
    <col min="5372" max="5372" width="10.7109375" style="15" customWidth="1"/>
    <col min="5373" max="5373" width="0.85546875" style="15" customWidth="1"/>
    <col min="5374" max="5375" width="10.7109375" style="15" customWidth="1"/>
    <col min="5376" max="5376" width="0.85546875" style="15" customWidth="1"/>
    <col min="5377" max="5378" width="10.7109375" style="15" customWidth="1"/>
    <col min="5379" max="5379" width="0.85546875" style="15" customWidth="1"/>
    <col min="5380" max="5381" width="10.7109375" style="15" customWidth="1"/>
    <col min="5382" max="5382" width="0.85546875" style="15" customWidth="1"/>
    <col min="5383" max="5384" width="10.7109375" style="15" customWidth="1"/>
    <col min="5385" max="5385" width="0.85546875" style="15" customWidth="1"/>
    <col min="5386" max="5387" width="10.7109375" style="15" customWidth="1"/>
    <col min="5388" max="5388" width="0.85546875" style="15" customWidth="1"/>
    <col min="5389" max="5626" width="11.42578125" style="15"/>
    <col min="5627" max="5627" width="23" style="15" customWidth="1"/>
    <col min="5628" max="5628" width="10.7109375" style="15" customWidth="1"/>
    <col min="5629" max="5629" width="0.85546875" style="15" customWidth="1"/>
    <col min="5630" max="5631" width="10.7109375" style="15" customWidth="1"/>
    <col min="5632" max="5632" width="0.85546875" style="15" customWidth="1"/>
    <col min="5633" max="5634" width="10.7109375" style="15" customWidth="1"/>
    <col min="5635" max="5635" width="0.85546875" style="15" customWidth="1"/>
    <col min="5636" max="5637" width="10.7109375" style="15" customWidth="1"/>
    <col min="5638" max="5638" width="0.85546875" style="15" customWidth="1"/>
    <col min="5639" max="5640" width="10.7109375" style="15" customWidth="1"/>
    <col min="5641" max="5641" width="0.85546875" style="15" customWidth="1"/>
    <col min="5642" max="5643" width="10.7109375" style="15" customWidth="1"/>
    <col min="5644" max="5644" width="0.85546875" style="15" customWidth="1"/>
    <col min="5645" max="5882" width="11.42578125" style="15"/>
    <col min="5883" max="5883" width="23" style="15" customWidth="1"/>
    <col min="5884" max="5884" width="10.7109375" style="15" customWidth="1"/>
    <col min="5885" max="5885" width="0.85546875" style="15" customWidth="1"/>
    <col min="5886" max="5887" width="10.7109375" style="15" customWidth="1"/>
    <col min="5888" max="5888" width="0.85546875" style="15" customWidth="1"/>
    <col min="5889" max="5890" width="10.7109375" style="15" customWidth="1"/>
    <col min="5891" max="5891" width="0.85546875" style="15" customWidth="1"/>
    <col min="5892" max="5893" width="10.7109375" style="15" customWidth="1"/>
    <col min="5894" max="5894" width="0.85546875" style="15" customWidth="1"/>
    <col min="5895" max="5896" width="10.7109375" style="15" customWidth="1"/>
    <col min="5897" max="5897" width="0.85546875" style="15" customWidth="1"/>
    <col min="5898" max="5899" width="10.7109375" style="15" customWidth="1"/>
    <col min="5900" max="5900" width="0.85546875" style="15" customWidth="1"/>
    <col min="5901" max="6138" width="11.42578125" style="15"/>
    <col min="6139" max="6139" width="23" style="15" customWidth="1"/>
    <col min="6140" max="6140" width="10.7109375" style="15" customWidth="1"/>
    <col min="6141" max="6141" width="0.85546875" style="15" customWidth="1"/>
    <col min="6142" max="6143" width="10.7109375" style="15" customWidth="1"/>
    <col min="6144" max="6144" width="0.85546875" style="15" customWidth="1"/>
    <col min="6145" max="6146" width="10.7109375" style="15" customWidth="1"/>
    <col min="6147" max="6147" width="0.85546875" style="15" customWidth="1"/>
    <col min="6148" max="6149" width="10.7109375" style="15" customWidth="1"/>
    <col min="6150" max="6150" width="0.85546875" style="15" customWidth="1"/>
    <col min="6151" max="6152" width="10.7109375" style="15" customWidth="1"/>
    <col min="6153" max="6153" width="0.85546875" style="15" customWidth="1"/>
    <col min="6154" max="6155" width="10.7109375" style="15" customWidth="1"/>
    <col min="6156" max="6156" width="0.85546875" style="15" customWidth="1"/>
    <col min="6157" max="6394" width="11.42578125" style="15"/>
    <col min="6395" max="6395" width="23" style="15" customWidth="1"/>
    <col min="6396" max="6396" width="10.7109375" style="15" customWidth="1"/>
    <col min="6397" max="6397" width="0.85546875" style="15" customWidth="1"/>
    <col min="6398" max="6399" width="10.7109375" style="15" customWidth="1"/>
    <col min="6400" max="6400" width="0.85546875" style="15" customWidth="1"/>
    <col min="6401" max="6402" width="10.7109375" style="15" customWidth="1"/>
    <col min="6403" max="6403" width="0.85546875" style="15" customWidth="1"/>
    <col min="6404" max="6405" width="10.7109375" style="15" customWidth="1"/>
    <col min="6406" max="6406" width="0.85546875" style="15" customWidth="1"/>
    <col min="6407" max="6408" width="10.7109375" style="15" customWidth="1"/>
    <col min="6409" max="6409" width="0.85546875" style="15" customWidth="1"/>
    <col min="6410" max="6411" width="10.7109375" style="15" customWidth="1"/>
    <col min="6412" max="6412" width="0.85546875" style="15" customWidth="1"/>
    <col min="6413" max="6650" width="11.42578125" style="15"/>
    <col min="6651" max="6651" width="23" style="15" customWidth="1"/>
    <col min="6652" max="6652" width="10.7109375" style="15" customWidth="1"/>
    <col min="6653" max="6653" width="0.85546875" style="15" customWidth="1"/>
    <col min="6654" max="6655" width="10.7109375" style="15" customWidth="1"/>
    <col min="6656" max="6656" width="0.85546875" style="15" customWidth="1"/>
    <col min="6657" max="6658" width="10.7109375" style="15" customWidth="1"/>
    <col min="6659" max="6659" width="0.85546875" style="15" customWidth="1"/>
    <col min="6660" max="6661" width="10.7109375" style="15" customWidth="1"/>
    <col min="6662" max="6662" width="0.85546875" style="15" customWidth="1"/>
    <col min="6663" max="6664" width="10.7109375" style="15" customWidth="1"/>
    <col min="6665" max="6665" width="0.85546875" style="15" customWidth="1"/>
    <col min="6666" max="6667" width="10.7109375" style="15" customWidth="1"/>
    <col min="6668" max="6668" width="0.85546875" style="15" customWidth="1"/>
    <col min="6669" max="6906" width="11.42578125" style="15"/>
    <col min="6907" max="6907" width="23" style="15" customWidth="1"/>
    <col min="6908" max="6908" width="10.7109375" style="15" customWidth="1"/>
    <col min="6909" max="6909" width="0.85546875" style="15" customWidth="1"/>
    <col min="6910" max="6911" width="10.7109375" style="15" customWidth="1"/>
    <col min="6912" max="6912" width="0.85546875" style="15" customWidth="1"/>
    <col min="6913" max="6914" width="10.7109375" style="15" customWidth="1"/>
    <col min="6915" max="6915" width="0.85546875" style="15" customWidth="1"/>
    <col min="6916" max="6917" width="10.7109375" style="15" customWidth="1"/>
    <col min="6918" max="6918" width="0.85546875" style="15" customWidth="1"/>
    <col min="6919" max="6920" width="10.7109375" style="15" customWidth="1"/>
    <col min="6921" max="6921" width="0.85546875" style="15" customWidth="1"/>
    <col min="6922" max="6923" width="10.7109375" style="15" customWidth="1"/>
    <col min="6924" max="6924" width="0.85546875" style="15" customWidth="1"/>
    <col min="6925" max="7162" width="11.42578125" style="15"/>
    <col min="7163" max="7163" width="23" style="15" customWidth="1"/>
    <col min="7164" max="7164" width="10.7109375" style="15" customWidth="1"/>
    <col min="7165" max="7165" width="0.85546875" style="15" customWidth="1"/>
    <col min="7166" max="7167" width="10.7109375" style="15" customWidth="1"/>
    <col min="7168" max="7168" width="0.85546875" style="15" customWidth="1"/>
    <col min="7169" max="7170" width="10.7109375" style="15" customWidth="1"/>
    <col min="7171" max="7171" width="0.85546875" style="15" customWidth="1"/>
    <col min="7172" max="7173" width="10.7109375" style="15" customWidth="1"/>
    <col min="7174" max="7174" width="0.85546875" style="15" customWidth="1"/>
    <col min="7175" max="7176" width="10.7109375" style="15" customWidth="1"/>
    <col min="7177" max="7177" width="0.85546875" style="15" customWidth="1"/>
    <col min="7178" max="7179" width="10.7109375" style="15" customWidth="1"/>
    <col min="7180" max="7180" width="0.85546875" style="15" customWidth="1"/>
    <col min="7181" max="7418" width="11.42578125" style="15"/>
    <col min="7419" max="7419" width="23" style="15" customWidth="1"/>
    <col min="7420" max="7420" width="10.7109375" style="15" customWidth="1"/>
    <col min="7421" max="7421" width="0.85546875" style="15" customWidth="1"/>
    <col min="7422" max="7423" width="10.7109375" style="15" customWidth="1"/>
    <col min="7424" max="7424" width="0.85546875" style="15" customWidth="1"/>
    <col min="7425" max="7426" width="10.7109375" style="15" customWidth="1"/>
    <col min="7427" max="7427" width="0.85546875" style="15" customWidth="1"/>
    <col min="7428" max="7429" width="10.7109375" style="15" customWidth="1"/>
    <col min="7430" max="7430" width="0.85546875" style="15" customWidth="1"/>
    <col min="7431" max="7432" width="10.7109375" style="15" customWidth="1"/>
    <col min="7433" max="7433" width="0.85546875" style="15" customWidth="1"/>
    <col min="7434" max="7435" width="10.7109375" style="15" customWidth="1"/>
    <col min="7436" max="7436" width="0.85546875" style="15" customWidth="1"/>
    <col min="7437" max="7674" width="11.42578125" style="15"/>
    <col min="7675" max="7675" width="23" style="15" customWidth="1"/>
    <col min="7676" max="7676" width="10.7109375" style="15" customWidth="1"/>
    <col min="7677" max="7677" width="0.85546875" style="15" customWidth="1"/>
    <col min="7678" max="7679" width="10.7109375" style="15" customWidth="1"/>
    <col min="7680" max="7680" width="0.85546875" style="15" customWidth="1"/>
    <col min="7681" max="7682" width="10.7109375" style="15" customWidth="1"/>
    <col min="7683" max="7683" width="0.85546875" style="15" customWidth="1"/>
    <col min="7684" max="7685" width="10.7109375" style="15" customWidth="1"/>
    <col min="7686" max="7686" width="0.85546875" style="15" customWidth="1"/>
    <col min="7687" max="7688" width="10.7109375" style="15" customWidth="1"/>
    <col min="7689" max="7689" width="0.85546875" style="15" customWidth="1"/>
    <col min="7690" max="7691" width="10.7109375" style="15" customWidth="1"/>
    <col min="7692" max="7692" width="0.85546875" style="15" customWidth="1"/>
    <col min="7693" max="7930" width="11.42578125" style="15"/>
    <col min="7931" max="7931" width="23" style="15" customWidth="1"/>
    <col min="7932" max="7932" width="10.7109375" style="15" customWidth="1"/>
    <col min="7933" max="7933" width="0.85546875" style="15" customWidth="1"/>
    <col min="7934" max="7935" width="10.7109375" style="15" customWidth="1"/>
    <col min="7936" max="7936" width="0.85546875" style="15" customWidth="1"/>
    <col min="7937" max="7938" width="10.7109375" style="15" customWidth="1"/>
    <col min="7939" max="7939" width="0.85546875" style="15" customWidth="1"/>
    <col min="7940" max="7941" width="10.7109375" style="15" customWidth="1"/>
    <col min="7942" max="7942" width="0.85546875" style="15" customWidth="1"/>
    <col min="7943" max="7944" width="10.7109375" style="15" customWidth="1"/>
    <col min="7945" max="7945" width="0.85546875" style="15" customWidth="1"/>
    <col min="7946" max="7947" width="10.7109375" style="15" customWidth="1"/>
    <col min="7948" max="7948" width="0.85546875" style="15" customWidth="1"/>
    <col min="7949" max="8186" width="11.42578125" style="15"/>
    <col min="8187" max="8187" width="23" style="15" customWidth="1"/>
    <col min="8188" max="8188" width="10.7109375" style="15" customWidth="1"/>
    <col min="8189" max="8189" width="0.85546875" style="15" customWidth="1"/>
    <col min="8190" max="8191" width="10.7109375" style="15" customWidth="1"/>
    <col min="8192" max="8192" width="0.85546875" style="15" customWidth="1"/>
    <col min="8193" max="8194" width="10.7109375" style="15" customWidth="1"/>
    <col min="8195" max="8195" width="0.85546875" style="15" customWidth="1"/>
    <col min="8196" max="8197" width="10.7109375" style="15" customWidth="1"/>
    <col min="8198" max="8198" width="0.85546875" style="15" customWidth="1"/>
    <col min="8199" max="8200" width="10.7109375" style="15" customWidth="1"/>
    <col min="8201" max="8201" width="0.85546875" style="15" customWidth="1"/>
    <col min="8202" max="8203" width="10.7109375" style="15" customWidth="1"/>
    <col min="8204" max="8204" width="0.85546875" style="15" customWidth="1"/>
    <col min="8205" max="8442" width="11.42578125" style="15"/>
    <col min="8443" max="8443" width="23" style="15" customWidth="1"/>
    <col min="8444" max="8444" width="10.7109375" style="15" customWidth="1"/>
    <col min="8445" max="8445" width="0.85546875" style="15" customWidth="1"/>
    <col min="8446" max="8447" width="10.7109375" style="15" customWidth="1"/>
    <col min="8448" max="8448" width="0.85546875" style="15" customWidth="1"/>
    <col min="8449" max="8450" width="10.7109375" style="15" customWidth="1"/>
    <col min="8451" max="8451" width="0.85546875" style="15" customWidth="1"/>
    <col min="8452" max="8453" width="10.7109375" style="15" customWidth="1"/>
    <col min="8454" max="8454" width="0.85546875" style="15" customWidth="1"/>
    <col min="8455" max="8456" width="10.7109375" style="15" customWidth="1"/>
    <col min="8457" max="8457" width="0.85546875" style="15" customWidth="1"/>
    <col min="8458" max="8459" width="10.7109375" style="15" customWidth="1"/>
    <col min="8460" max="8460" width="0.85546875" style="15" customWidth="1"/>
    <col min="8461" max="8698" width="11.42578125" style="15"/>
    <col min="8699" max="8699" width="23" style="15" customWidth="1"/>
    <col min="8700" max="8700" width="10.7109375" style="15" customWidth="1"/>
    <col min="8701" max="8701" width="0.85546875" style="15" customWidth="1"/>
    <col min="8702" max="8703" width="10.7109375" style="15" customWidth="1"/>
    <col min="8704" max="8704" width="0.85546875" style="15" customWidth="1"/>
    <col min="8705" max="8706" width="10.7109375" style="15" customWidth="1"/>
    <col min="8707" max="8707" width="0.85546875" style="15" customWidth="1"/>
    <col min="8708" max="8709" width="10.7109375" style="15" customWidth="1"/>
    <col min="8710" max="8710" width="0.85546875" style="15" customWidth="1"/>
    <col min="8711" max="8712" width="10.7109375" style="15" customWidth="1"/>
    <col min="8713" max="8713" width="0.85546875" style="15" customWidth="1"/>
    <col min="8714" max="8715" width="10.7109375" style="15" customWidth="1"/>
    <col min="8716" max="8716" width="0.85546875" style="15" customWidth="1"/>
    <col min="8717" max="8954" width="11.42578125" style="15"/>
    <col min="8955" max="8955" width="23" style="15" customWidth="1"/>
    <col min="8956" max="8956" width="10.7109375" style="15" customWidth="1"/>
    <col min="8957" max="8957" width="0.85546875" style="15" customWidth="1"/>
    <col min="8958" max="8959" width="10.7109375" style="15" customWidth="1"/>
    <col min="8960" max="8960" width="0.85546875" style="15" customWidth="1"/>
    <col min="8961" max="8962" width="10.7109375" style="15" customWidth="1"/>
    <col min="8963" max="8963" width="0.85546875" style="15" customWidth="1"/>
    <col min="8964" max="8965" width="10.7109375" style="15" customWidth="1"/>
    <col min="8966" max="8966" width="0.85546875" style="15" customWidth="1"/>
    <col min="8967" max="8968" width="10.7109375" style="15" customWidth="1"/>
    <col min="8969" max="8969" width="0.85546875" style="15" customWidth="1"/>
    <col min="8970" max="8971" width="10.7109375" style="15" customWidth="1"/>
    <col min="8972" max="8972" width="0.85546875" style="15" customWidth="1"/>
    <col min="8973" max="9210" width="11.42578125" style="15"/>
    <col min="9211" max="9211" width="23" style="15" customWidth="1"/>
    <col min="9212" max="9212" width="10.7109375" style="15" customWidth="1"/>
    <col min="9213" max="9213" width="0.85546875" style="15" customWidth="1"/>
    <col min="9214" max="9215" width="10.7109375" style="15" customWidth="1"/>
    <col min="9216" max="9216" width="0.85546875" style="15" customWidth="1"/>
    <col min="9217" max="9218" width="10.7109375" style="15" customWidth="1"/>
    <col min="9219" max="9219" width="0.85546875" style="15" customWidth="1"/>
    <col min="9220" max="9221" width="10.7109375" style="15" customWidth="1"/>
    <col min="9222" max="9222" width="0.85546875" style="15" customWidth="1"/>
    <col min="9223" max="9224" width="10.7109375" style="15" customWidth="1"/>
    <col min="9225" max="9225" width="0.85546875" style="15" customWidth="1"/>
    <col min="9226" max="9227" width="10.7109375" style="15" customWidth="1"/>
    <col min="9228" max="9228" width="0.85546875" style="15" customWidth="1"/>
    <col min="9229" max="9466" width="11.42578125" style="15"/>
    <col min="9467" max="9467" width="23" style="15" customWidth="1"/>
    <col min="9468" max="9468" width="10.7109375" style="15" customWidth="1"/>
    <col min="9469" max="9469" width="0.85546875" style="15" customWidth="1"/>
    <col min="9470" max="9471" width="10.7109375" style="15" customWidth="1"/>
    <col min="9472" max="9472" width="0.85546875" style="15" customWidth="1"/>
    <col min="9473" max="9474" width="10.7109375" style="15" customWidth="1"/>
    <col min="9475" max="9475" width="0.85546875" style="15" customWidth="1"/>
    <col min="9476" max="9477" width="10.7109375" style="15" customWidth="1"/>
    <col min="9478" max="9478" width="0.85546875" style="15" customWidth="1"/>
    <col min="9479" max="9480" width="10.7109375" style="15" customWidth="1"/>
    <col min="9481" max="9481" width="0.85546875" style="15" customWidth="1"/>
    <col min="9482" max="9483" width="10.7109375" style="15" customWidth="1"/>
    <col min="9484" max="9484" width="0.85546875" style="15" customWidth="1"/>
    <col min="9485" max="9722" width="11.42578125" style="15"/>
    <col min="9723" max="9723" width="23" style="15" customWidth="1"/>
    <col min="9724" max="9724" width="10.7109375" style="15" customWidth="1"/>
    <col min="9725" max="9725" width="0.85546875" style="15" customWidth="1"/>
    <col min="9726" max="9727" width="10.7109375" style="15" customWidth="1"/>
    <col min="9728" max="9728" width="0.85546875" style="15" customWidth="1"/>
    <col min="9729" max="9730" width="10.7109375" style="15" customWidth="1"/>
    <col min="9731" max="9731" width="0.85546875" style="15" customWidth="1"/>
    <col min="9732" max="9733" width="10.7109375" style="15" customWidth="1"/>
    <col min="9734" max="9734" width="0.85546875" style="15" customWidth="1"/>
    <col min="9735" max="9736" width="10.7109375" style="15" customWidth="1"/>
    <col min="9737" max="9737" width="0.85546875" style="15" customWidth="1"/>
    <col min="9738" max="9739" width="10.7109375" style="15" customWidth="1"/>
    <col min="9740" max="9740" width="0.85546875" style="15" customWidth="1"/>
    <col min="9741" max="9978" width="11.42578125" style="15"/>
    <col min="9979" max="9979" width="23" style="15" customWidth="1"/>
    <col min="9980" max="9980" width="10.7109375" style="15" customWidth="1"/>
    <col min="9981" max="9981" width="0.85546875" style="15" customWidth="1"/>
    <col min="9982" max="9983" width="10.7109375" style="15" customWidth="1"/>
    <col min="9984" max="9984" width="0.85546875" style="15" customWidth="1"/>
    <col min="9985" max="9986" width="10.7109375" style="15" customWidth="1"/>
    <col min="9987" max="9987" width="0.85546875" style="15" customWidth="1"/>
    <col min="9988" max="9989" width="10.7109375" style="15" customWidth="1"/>
    <col min="9990" max="9990" width="0.85546875" style="15" customWidth="1"/>
    <col min="9991" max="9992" width="10.7109375" style="15" customWidth="1"/>
    <col min="9993" max="9993" width="0.85546875" style="15" customWidth="1"/>
    <col min="9994" max="9995" width="10.7109375" style="15" customWidth="1"/>
    <col min="9996" max="9996" width="0.85546875" style="15" customWidth="1"/>
    <col min="9997" max="10234" width="11.42578125" style="15"/>
    <col min="10235" max="10235" width="23" style="15" customWidth="1"/>
    <col min="10236" max="10236" width="10.7109375" style="15" customWidth="1"/>
    <col min="10237" max="10237" width="0.85546875" style="15" customWidth="1"/>
    <col min="10238" max="10239" width="10.7109375" style="15" customWidth="1"/>
    <col min="10240" max="10240" width="0.85546875" style="15" customWidth="1"/>
    <col min="10241" max="10242" width="10.7109375" style="15" customWidth="1"/>
    <col min="10243" max="10243" width="0.85546875" style="15" customWidth="1"/>
    <col min="10244" max="10245" width="10.7109375" style="15" customWidth="1"/>
    <col min="10246" max="10246" width="0.85546875" style="15" customWidth="1"/>
    <col min="10247" max="10248" width="10.7109375" style="15" customWidth="1"/>
    <col min="10249" max="10249" width="0.85546875" style="15" customWidth="1"/>
    <col min="10250" max="10251" width="10.7109375" style="15" customWidth="1"/>
    <col min="10252" max="10252" width="0.85546875" style="15" customWidth="1"/>
    <col min="10253" max="10490" width="11.42578125" style="15"/>
    <col min="10491" max="10491" width="23" style="15" customWidth="1"/>
    <col min="10492" max="10492" width="10.7109375" style="15" customWidth="1"/>
    <col min="10493" max="10493" width="0.85546875" style="15" customWidth="1"/>
    <col min="10494" max="10495" width="10.7109375" style="15" customWidth="1"/>
    <col min="10496" max="10496" width="0.85546875" style="15" customWidth="1"/>
    <col min="10497" max="10498" width="10.7109375" style="15" customWidth="1"/>
    <col min="10499" max="10499" width="0.85546875" style="15" customWidth="1"/>
    <col min="10500" max="10501" width="10.7109375" style="15" customWidth="1"/>
    <col min="10502" max="10502" width="0.85546875" style="15" customWidth="1"/>
    <col min="10503" max="10504" width="10.7109375" style="15" customWidth="1"/>
    <col min="10505" max="10505" width="0.85546875" style="15" customWidth="1"/>
    <col min="10506" max="10507" width="10.7109375" style="15" customWidth="1"/>
    <col min="10508" max="10508" width="0.85546875" style="15" customWidth="1"/>
    <col min="10509" max="10746" width="11.42578125" style="15"/>
    <col min="10747" max="10747" width="23" style="15" customWidth="1"/>
    <col min="10748" max="10748" width="10.7109375" style="15" customWidth="1"/>
    <col min="10749" max="10749" width="0.85546875" style="15" customWidth="1"/>
    <col min="10750" max="10751" width="10.7109375" style="15" customWidth="1"/>
    <col min="10752" max="10752" width="0.85546875" style="15" customWidth="1"/>
    <col min="10753" max="10754" width="10.7109375" style="15" customWidth="1"/>
    <col min="10755" max="10755" width="0.85546875" style="15" customWidth="1"/>
    <col min="10756" max="10757" width="10.7109375" style="15" customWidth="1"/>
    <col min="10758" max="10758" width="0.85546875" style="15" customWidth="1"/>
    <col min="10759" max="10760" width="10.7109375" style="15" customWidth="1"/>
    <col min="10761" max="10761" width="0.85546875" style="15" customWidth="1"/>
    <col min="10762" max="10763" width="10.7109375" style="15" customWidth="1"/>
    <col min="10764" max="10764" width="0.85546875" style="15" customWidth="1"/>
    <col min="10765" max="11002" width="11.42578125" style="15"/>
    <col min="11003" max="11003" width="23" style="15" customWidth="1"/>
    <col min="11004" max="11004" width="10.7109375" style="15" customWidth="1"/>
    <col min="11005" max="11005" width="0.85546875" style="15" customWidth="1"/>
    <col min="11006" max="11007" width="10.7109375" style="15" customWidth="1"/>
    <col min="11008" max="11008" width="0.85546875" style="15" customWidth="1"/>
    <col min="11009" max="11010" width="10.7109375" style="15" customWidth="1"/>
    <col min="11011" max="11011" width="0.85546875" style="15" customWidth="1"/>
    <col min="11012" max="11013" width="10.7109375" style="15" customWidth="1"/>
    <col min="11014" max="11014" width="0.85546875" style="15" customWidth="1"/>
    <col min="11015" max="11016" width="10.7109375" style="15" customWidth="1"/>
    <col min="11017" max="11017" width="0.85546875" style="15" customWidth="1"/>
    <col min="11018" max="11019" width="10.7109375" style="15" customWidth="1"/>
    <col min="11020" max="11020" width="0.85546875" style="15" customWidth="1"/>
    <col min="11021" max="11258" width="11.42578125" style="15"/>
    <col min="11259" max="11259" width="23" style="15" customWidth="1"/>
    <col min="11260" max="11260" width="10.7109375" style="15" customWidth="1"/>
    <col min="11261" max="11261" width="0.85546875" style="15" customWidth="1"/>
    <col min="11262" max="11263" width="10.7109375" style="15" customWidth="1"/>
    <col min="11264" max="11264" width="0.85546875" style="15" customWidth="1"/>
    <col min="11265" max="11266" width="10.7109375" style="15" customWidth="1"/>
    <col min="11267" max="11267" width="0.85546875" style="15" customWidth="1"/>
    <col min="11268" max="11269" width="10.7109375" style="15" customWidth="1"/>
    <col min="11270" max="11270" width="0.85546875" style="15" customWidth="1"/>
    <col min="11271" max="11272" width="10.7109375" style="15" customWidth="1"/>
    <col min="11273" max="11273" width="0.85546875" style="15" customWidth="1"/>
    <col min="11274" max="11275" width="10.7109375" style="15" customWidth="1"/>
    <col min="11276" max="11276" width="0.85546875" style="15" customWidth="1"/>
    <col min="11277" max="11514" width="11.42578125" style="15"/>
    <col min="11515" max="11515" width="23" style="15" customWidth="1"/>
    <col min="11516" max="11516" width="10.7109375" style="15" customWidth="1"/>
    <col min="11517" max="11517" width="0.85546875" style="15" customWidth="1"/>
    <col min="11518" max="11519" width="10.7109375" style="15" customWidth="1"/>
    <col min="11520" max="11520" width="0.85546875" style="15" customWidth="1"/>
    <col min="11521" max="11522" width="10.7109375" style="15" customWidth="1"/>
    <col min="11523" max="11523" width="0.85546875" style="15" customWidth="1"/>
    <col min="11524" max="11525" width="10.7109375" style="15" customWidth="1"/>
    <col min="11526" max="11526" width="0.85546875" style="15" customWidth="1"/>
    <col min="11527" max="11528" width="10.7109375" style="15" customWidth="1"/>
    <col min="11529" max="11529" width="0.85546875" style="15" customWidth="1"/>
    <col min="11530" max="11531" width="10.7109375" style="15" customWidth="1"/>
    <col min="11532" max="11532" width="0.85546875" style="15" customWidth="1"/>
    <col min="11533" max="11770" width="11.42578125" style="15"/>
    <col min="11771" max="11771" width="23" style="15" customWidth="1"/>
    <col min="11772" max="11772" width="10.7109375" style="15" customWidth="1"/>
    <col min="11773" max="11773" width="0.85546875" style="15" customWidth="1"/>
    <col min="11774" max="11775" width="10.7109375" style="15" customWidth="1"/>
    <col min="11776" max="11776" width="0.85546875" style="15" customWidth="1"/>
    <col min="11777" max="11778" width="10.7109375" style="15" customWidth="1"/>
    <col min="11779" max="11779" width="0.85546875" style="15" customWidth="1"/>
    <col min="11780" max="11781" width="10.7109375" style="15" customWidth="1"/>
    <col min="11782" max="11782" width="0.85546875" style="15" customWidth="1"/>
    <col min="11783" max="11784" width="10.7109375" style="15" customWidth="1"/>
    <col min="11785" max="11785" width="0.85546875" style="15" customWidth="1"/>
    <col min="11786" max="11787" width="10.7109375" style="15" customWidth="1"/>
    <col min="11788" max="11788" width="0.85546875" style="15" customWidth="1"/>
    <col min="11789" max="12026" width="11.42578125" style="15"/>
    <col min="12027" max="12027" width="23" style="15" customWidth="1"/>
    <col min="12028" max="12028" width="10.7109375" style="15" customWidth="1"/>
    <col min="12029" max="12029" width="0.85546875" style="15" customWidth="1"/>
    <col min="12030" max="12031" width="10.7109375" style="15" customWidth="1"/>
    <col min="12032" max="12032" width="0.85546875" style="15" customWidth="1"/>
    <col min="12033" max="12034" width="10.7109375" style="15" customWidth="1"/>
    <col min="12035" max="12035" width="0.85546875" style="15" customWidth="1"/>
    <col min="12036" max="12037" width="10.7109375" style="15" customWidth="1"/>
    <col min="12038" max="12038" width="0.85546875" style="15" customWidth="1"/>
    <col min="12039" max="12040" width="10.7109375" style="15" customWidth="1"/>
    <col min="12041" max="12041" width="0.85546875" style="15" customWidth="1"/>
    <col min="12042" max="12043" width="10.7109375" style="15" customWidth="1"/>
    <col min="12044" max="12044" width="0.85546875" style="15" customWidth="1"/>
    <col min="12045" max="12282" width="11.42578125" style="15"/>
    <col min="12283" max="12283" width="23" style="15" customWidth="1"/>
    <col min="12284" max="12284" width="10.7109375" style="15" customWidth="1"/>
    <col min="12285" max="12285" width="0.85546875" style="15" customWidth="1"/>
    <col min="12286" max="12287" width="10.7109375" style="15" customWidth="1"/>
    <col min="12288" max="12288" width="0.85546875" style="15" customWidth="1"/>
    <col min="12289" max="12290" width="10.7109375" style="15" customWidth="1"/>
    <col min="12291" max="12291" width="0.85546875" style="15" customWidth="1"/>
    <col min="12292" max="12293" width="10.7109375" style="15" customWidth="1"/>
    <col min="12294" max="12294" width="0.85546875" style="15" customWidth="1"/>
    <col min="12295" max="12296" width="10.7109375" style="15" customWidth="1"/>
    <col min="12297" max="12297" width="0.85546875" style="15" customWidth="1"/>
    <col min="12298" max="12299" width="10.7109375" style="15" customWidth="1"/>
    <col min="12300" max="12300" width="0.85546875" style="15" customWidth="1"/>
    <col min="12301" max="12538" width="11.42578125" style="15"/>
    <col min="12539" max="12539" width="23" style="15" customWidth="1"/>
    <col min="12540" max="12540" width="10.7109375" style="15" customWidth="1"/>
    <col min="12541" max="12541" width="0.85546875" style="15" customWidth="1"/>
    <col min="12542" max="12543" width="10.7109375" style="15" customWidth="1"/>
    <col min="12544" max="12544" width="0.85546875" style="15" customWidth="1"/>
    <col min="12545" max="12546" width="10.7109375" style="15" customWidth="1"/>
    <col min="12547" max="12547" width="0.85546875" style="15" customWidth="1"/>
    <col min="12548" max="12549" width="10.7109375" style="15" customWidth="1"/>
    <col min="12550" max="12550" width="0.85546875" style="15" customWidth="1"/>
    <col min="12551" max="12552" width="10.7109375" style="15" customWidth="1"/>
    <col min="12553" max="12553" width="0.85546875" style="15" customWidth="1"/>
    <col min="12554" max="12555" width="10.7109375" style="15" customWidth="1"/>
    <col min="12556" max="12556" width="0.85546875" style="15" customWidth="1"/>
    <col min="12557" max="12794" width="11.42578125" style="15"/>
    <col min="12795" max="12795" width="23" style="15" customWidth="1"/>
    <col min="12796" max="12796" width="10.7109375" style="15" customWidth="1"/>
    <col min="12797" max="12797" width="0.85546875" style="15" customWidth="1"/>
    <col min="12798" max="12799" width="10.7109375" style="15" customWidth="1"/>
    <col min="12800" max="12800" width="0.85546875" style="15" customWidth="1"/>
    <col min="12801" max="12802" width="10.7109375" style="15" customWidth="1"/>
    <col min="12803" max="12803" width="0.85546875" style="15" customWidth="1"/>
    <col min="12804" max="12805" width="10.7109375" style="15" customWidth="1"/>
    <col min="12806" max="12806" width="0.85546875" style="15" customWidth="1"/>
    <col min="12807" max="12808" width="10.7109375" style="15" customWidth="1"/>
    <col min="12809" max="12809" width="0.85546875" style="15" customWidth="1"/>
    <col min="12810" max="12811" width="10.7109375" style="15" customWidth="1"/>
    <col min="12812" max="12812" width="0.85546875" style="15" customWidth="1"/>
    <col min="12813" max="13050" width="11.42578125" style="15"/>
    <col min="13051" max="13051" width="23" style="15" customWidth="1"/>
    <col min="13052" max="13052" width="10.7109375" style="15" customWidth="1"/>
    <col min="13053" max="13053" width="0.85546875" style="15" customWidth="1"/>
    <col min="13054" max="13055" width="10.7109375" style="15" customWidth="1"/>
    <col min="13056" max="13056" width="0.85546875" style="15" customWidth="1"/>
    <col min="13057" max="13058" width="10.7109375" style="15" customWidth="1"/>
    <col min="13059" max="13059" width="0.85546875" style="15" customWidth="1"/>
    <col min="13060" max="13061" width="10.7109375" style="15" customWidth="1"/>
    <col min="13062" max="13062" width="0.85546875" style="15" customWidth="1"/>
    <col min="13063" max="13064" width="10.7109375" style="15" customWidth="1"/>
    <col min="13065" max="13065" width="0.85546875" style="15" customWidth="1"/>
    <col min="13066" max="13067" width="10.7109375" style="15" customWidth="1"/>
    <col min="13068" max="13068" width="0.85546875" style="15" customWidth="1"/>
    <col min="13069" max="13306" width="11.42578125" style="15"/>
    <col min="13307" max="13307" width="23" style="15" customWidth="1"/>
    <col min="13308" max="13308" width="10.7109375" style="15" customWidth="1"/>
    <col min="13309" max="13309" width="0.85546875" style="15" customWidth="1"/>
    <col min="13310" max="13311" width="10.7109375" style="15" customWidth="1"/>
    <col min="13312" max="13312" width="0.85546875" style="15" customWidth="1"/>
    <col min="13313" max="13314" width="10.7109375" style="15" customWidth="1"/>
    <col min="13315" max="13315" width="0.85546875" style="15" customWidth="1"/>
    <col min="13316" max="13317" width="10.7109375" style="15" customWidth="1"/>
    <col min="13318" max="13318" width="0.85546875" style="15" customWidth="1"/>
    <col min="13319" max="13320" width="10.7109375" style="15" customWidth="1"/>
    <col min="13321" max="13321" width="0.85546875" style="15" customWidth="1"/>
    <col min="13322" max="13323" width="10.7109375" style="15" customWidth="1"/>
    <col min="13324" max="13324" width="0.85546875" style="15" customWidth="1"/>
    <col min="13325" max="13562" width="11.42578125" style="15"/>
    <col min="13563" max="13563" width="23" style="15" customWidth="1"/>
    <col min="13564" max="13564" width="10.7109375" style="15" customWidth="1"/>
    <col min="13565" max="13565" width="0.85546875" style="15" customWidth="1"/>
    <col min="13566" max="13567" width="10.7109375" style="15" customWidth="1"/>
    <col min="13568" max="13568" width="0.85546875" style="15" customWidth="1"/>
    <col min="13569" max="13570" width="10.7109375" style="15" customWidth="1"/>
    <col min="13571" max="13571" width="0.85546875" style="15" customWidth="1"/>
    <col min="13572" max="13573" width="10.7109375" style="15" customWidth="1"/>
    <col min="13574" max="13574" width="0.85546875" style="15" customWidth="1"/>
    <col min="13575" max="13576" width="10.7109375" style="15" customWidth="1"/>
    <col min="13577" max="13577" width="0.85546875" style="15" customWidth="1"/>
    <col min="13578" max="13579" width="10.7109375" style="15" customWidth="1"/>
    <col min="13580" max="13580" width="0.85546875" style="15" customWidth="1"/>
    <col min="13581" max="13818" width="11.42578125" style="15"/>
    <col min="13819" max="13819" width="23" style="15" customWidth="1"/>
    <col min="13820" max="13820" width="10.7109375" style="15" customWidth="1"/>
    <col min="13821" max="13821" width="0.85546875" style="15" customWidth="1"/>
    <col min="13822" max="13823" width="10.7109375" style="15" customWidth="1"/>
    <col min="13824" max="13824" width="0.85546875" style="15" customWidth="1"/>
    <col min="13825" max="13826" width="10.7109375" style="15" customWidth="1"/>
    <col min="13827" max="13827" width="0.85546875" style="15" customWidth="1"/>
    <col min="13828" max="13829" width="10.7109375" style="15" customWidth="1"/>
    <col min="13830" max="13830" width="0.85546875" style="15" customWidth="1"/>
    <col min="13831" max="13832" width="10.7109375" style="15" customWidth="1"/>
    <col min="13833" max="13833" width="0.85546875" style="15" customWidth="1"/>
    <col min="13834" max="13835" width="10.7109375" style="15" customWidth="1"/>
    <col min="13836" max="13836" width="0.85546875" style="15" customWidth="1"/>
    <col min="13837" max="14074" width="11.42578125" style="15"/>
    <col min="14075" max="14075" width="23" style="15" customWidth="1"/>
    <col min="14076" max="14076" width="10.7109375" style="15" customWidth="1"/>
    <col min="14077" max="14077" width="0.85546875" style="15" customWidth="1"/>
    <col min="14078" max="14079" width="10.7109375" style="15" customWidth="1"/>
    <col min="14080" max="14080" width="0.85546875" style="15" customWidth="1"/>
    <col min="14081" max="14082" width="10.7109375" style="15" customWidth="1"/>
    <col min="14083" max="14083" width="0.85546875" style="15" customWidth="1"/>
    <col min="14084" max="14085" width="10.7109375" style="15" customWidth="1"/>
    <col min="14086" max="14086" width="0.85546875" style="15" customWidth="1"/>
    <col min="14087" max="14088" width="10.7109375" style="15" customWidth="1"/>
    <col min="14089" max="14089" width="0.85546875" style="15" customWidth="1"/>
    <col min="14090" max="14091" width="10.7109375" style="15" customWidth="1"/>
    <col min="14092" max="14092" width="0.85546875" style="15" customWidth="1"/>
    <col min="14093" max="14330" width="11.42578125" style="15"/>
    <col min="14331" max="14331" width="23" style="15" customWidth="1"/>
    <col min="14332" max="14332" width="10.7109375" style="15" customWidth="1"/>
    <col min="14333" max="14333" width="0.85546875" style="15" customWidth="1"/>
    <col min="14334" max="14335" width="10.7109375" style="15" customWidth="1"/>
    <col min="14336" max="14336" width="0.85546875" style="15" customWidth="1"/>
    <col min="14337" max="14338" width="10.7109375" style="15" customWidth="1"/>
    <col min="14339" max="14339" width="0.85546875" style="15" customWidth="1"/>
    <col min="14340" max="14341" width="10.7109375" style="15" customWidth="1"/>
    <col min="14342" max="14342" width="0.85546875" style="15" customWidth="1"/>
    <col min="14343" max="14344" width="10.7109375" style="15" customWidth="1"/>
    <col min="14345" max="14345" width="0.85546875" style="15" customWidth="1"/>
    <col min="14346" max="14347" width="10.7109375" style="15" customWidth="1"/>
    <col min="14348" max="14348" width="0.85546875" style="15" customWidth="1"/>
    <col min="14349" max="14586" width="11.42578125" style="15"/>
    <col min="14587" max="14587" width="23" style="15" customWidth="1"/>
    <col min="14588" max="14588" width="10.7109375" style="15" customWidth="1"/>
    <col min="14589" max="14589" width="0.85546875" style="15" customWidth="1"/>
    <col min="14590" max="14591" width="10.7109375" style="15" customWidth="1"/>
    <col min="14592" max="14592" width="0.85546875" style="15" customWidth="1"/>
    <col min="14593" max="14594" width="10.7109375" style="15" customWidth="1"/>
    <col min="14595" max="14595" width="0.85546875" style="15" customWidth="1"/>
    <col min="14596" max="14597" width="10.7109375" style="15" customWidth="1"/>
    <col min="14598" max="14598" width="0.85546875" style="15" customWidth="1"/>
    <col min="14599" max="14600" width="10.7109375" style="15" customWidth="1"/>
    <col min="14601" max="14601" width="0.85546875" style="15" customWidth="1"/>
    <col min="14602" max="14603" width="10.7109375" style="15" customWidth="1"/>
    <col min="14604" max="14604" width="0.85546875" style="15" customWidth="1"/>
    <col min="14605" max="14842" width="11.42578125" style="15"/>
    <col min="14843" max="14843" width="23" style="15" customWidth="1"/>
    <col min="14844" max="14844" width="10.7109375" style="15" customWidth="1"/>
    <col min="14845" max="14845" width="0.85546875" style="15" customWidth="1"/>
    <col min="14846" max="14847" width="10.7109375" style="15" customWidth="1"/>
    <col min="14848" max="14848" width="0.85546875" style="15" customWidth="1"/>
    <col min="14849" max="14850" width="10.7109375" style="15" customWidth="1"/>
    <col min="14851" max="14851" width="0.85546875" style="15" customWidth="1"/>
    <col min="14852" max="14853" width="10.7109375" style="15" customWidth="1"/>
    <col min="14854" max="14854" width="0.85546875" style="15" customWidth="1"/>
    <col min="14855" max="14856" width="10.7109375" style="15" customWidth="1"/>
    <col min="14857" max="14857" width="0.85546875" style="15" customWidth="1"/>
    <col min="14858" max="14859" width="10.7109375" style="15" customWidth="1"/>
    <col min="14860" max="14860" width="0.85546875" style="15" customWidth="1"/>
    <col min="14861" max="15098" width="11.42578125" style="15"/>
    <col min="15099" max="15099" width="23" style="15" customWidth="1"/>
    <col min="15100" max="15100" width="10.7109375" style="15" customWidth="1"/>
    <col min="15101" max="15101" width="0.85546875" style="15" customWidth="1"/>
    <col min="15102" max="15103" width="10.7109375" style="15" customWidth="1"/>
    <col min="15104" max="15104" width="0.85546875" style="15" customWidth="1"/>
    <col min="15105" max="15106" width="10.7109375" style="15" customWidth="1"/>
    <col min="15107" max="15107" width="0.85546875" style="15" customWidth="1"/>
    <col min="15108" max="15109" width="10.7109375" style="15" customWidth="1"/>
    <col min="15110" max="15110" width="0.85546875" style="15" customWidth="1"/>
    <col min="15111" max="15112" width="10.7109375" style="15" customWidth="1"/>
    <col min="15113" max="15113" width="0.85546875" style="15" customWidth="1"/>
    <col min="15114" max="15115" width="10.7109375" style="15" customWidth="1"/>
    <col min="15116" max="15116" width="0.85546875" style="15" customWidth="1"/>
    <col min="15117" max="15354" width="11.42578125" style="15"/>
    <col min="15355" max="15355" width="23" style="15" customWidth="1"/>
    <col min="15356" max="15356" width="10.7109375" style="15" customWidth="1"/>
    <col min="15357" max="15357" width="0.85546875" style="15" customWidth="1"/>
    <col min="15358" max="15359" width="10.7109375" style="15" customWidth="1"/>
    <col min="15360" max="15360" width="0.85546875" style="15" customWidth="1"/>
    <col min="15361" max="15362" width="10.7109375" style="15" customWidth="1"/>
    <col min="15363" max="15363" width="0.85546875" style="15" customWidth="1"/>
    <col min="15364" max="15365" width="10.7109375" style="15" customWidth="1"/>
    <col min="15366" max="15366" width="0.85546875" style="15" customWidth="1"/>
    <col min="15367" max="15368" width="10.7109375" style="15" customWidth="1"/>
    <col min="15369" max="15369" width="0.85546875" style="15" customWidth="1"/>
    <col min="15370" max="15371" width="10.7109375" style="15" customWidth="1"/>
    <col min="15372" max="15372" width="0.85546875" style="15" customWidth="1"/>
    <col min="15373" max="15610" width="11.42578125" style="15"/>
    <col min="15611" max="15611" width="23" style="15" customWidth="1"/>
    <col min="15612" max="15612" width="10.7109375" style="15" customWidth="1"/>
    <col min="15613" max="15613" width="0.85546875" style="15" customWidth="1"/>
    <col min="15614" max="15615" width="10.7109375" style="15" customWidth="1"/>
    <col min="15616" max="15616" width="0.85546875" style="15" customWidth="1"/>
    <col min="15617" max="15618" width="10.7109375" style="15" customWidth="1"/>
    <col min="15619" max="15619" width="0.85546875" style="15" customWidth="1"/>
    <col min="15620" max="15621" width="10.7109375" style="15" customWidth="1"/>
    <col min="15622" max="15622" width="0.85546875" style="15" customWidth="1"/>
    <col min="15623" max="15624" width="10.7109375" style="15" customWidth="1"/>
    <col min="15625" max="15625" width="0.85546875" style="15" customWidth="1"/>
    <col min="15626" max="15627" width="10.7109375" style="15" customWidth="1"/>
    <col min="15628" max="15628" width="0.85546875" style="15" customWidth="1"/>
    <col min="15629" max="15866" width="11.42578125" style="15"/>
    <col min="15867" max="15867" width="23" style="15" customWidth="1"/>
    <col min="15868" max="15868" width="10.7109375" style="15" customWidth="1"/>
    <col min="15869" max="15869" width="0.85546875" style="15" customWidth="1"/>
    <col min="15870" max="15871" width="10.7109375" style="15" customWidth="1"/>
    <col min="15872" max="15872" width="0.85546875" style="15" customWidth="1"/>
    <col min="15873" max="15874" width="10.7109375" style="15" customWidth="1"/>
    <col min="15875" max="15875" width="0.85546875" style="15" customWidth="1"/>
    <col min="15876" max="15877" width="10.7109375" style="15" customWidth="1"/>
    <col min="15878" max="15878" width="0.85546875" style="15" customWidth="1"/>
    <col min="15879" max="15880" width="10.7109375" style="15" customWidth="1"/>
    <col min="15881" max="15881" width="0.85546875" style="15" customWidth="1"/>
    <col min="15882" max="15883" width="10.7109375" style="15" customWidth="1"/>
    <col min="15884" max="15884" width="0.85546875" style="15" customWidth="1"/>
    <col min="15885" max="16122" width="11.42578125" style="15"/>
    <col min="16123" max="16123" width="23" style="15" customWidth="1"/>
    <col min="16124" max="16124" width="10.7109375" style="15" customWidth="1"/>
    <col min="16125" max="16125" width="0.85546875" style="15" customWidth="1"/>
    <col min="16126" max="16127" width="10.7109375" style="15" customWidth="1"/>
    <col min="16128" max="16128" width="0.85546875" style="15" customWidth="1"/>
    <col min="16129" max="16130" width="10.7109375" style="15" customWidth="1"/>
    <col min="16131" max="16131" width="0.85546875" style="15" customWidth="1"/>
    <col min="16132" max="16133" width="10.7109375" style="15" customWidth="1"/>
    <col min="16134" max="16134" width="0.85546875" style="15" customWidth="1"/>
    <col min="16135" max="16136" width="10.7109375" style="15" customWidth="1"/>
    <col min="16137" max="16137" width="0.85546875" style="15" customWidth="1"/>
    <col min="16138" max="16139" width="10.7109375" style="15" customWidth="1"/>
    <col min="16140" max="16140" width="0.85546875" style="15" customWidth="1"/>
    <col min="16141" max="16378" width="11.42578125" style="15"/>
    <col min="16379" max="16384" width="11.42578125" style="15" customWidth="1"/>
  </cols>
  <sheetData>
    <row r="1" spans="1:33" ht="39.950000000000003" customHeigh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33" ht="14.1" customHeight="1" x14ac:dyDescent="0.25">
      <c r="A2" s="168" t="s">
        <v>62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"/>
    </row>
    <row r="4" spans="1:33" ht="14.1" customHeight="1" x14ac:dyDescent="0.25">
      <c r="A4" s="172" t="s">
        <v>54</v>
      </c>
      <c r="B4" s="173" t="s">
        <v>55</v>
      </c>
      <c r="C4" s="170" t="s">
        <v>59</v>
      </c>
      <c r="D4" s="170"/>
      <c r="E4" s="170" t="s">
        <v>0</v>
      </c>
      <c r="F4" s="170"/>
      <c r="G4" s="170"/>
      <c r="H4" s="170"/>
      <c r="I4" s="170"/>
      <c r="J4" s="170"/>
      <c r="K4" s="170"/>
      <c r="L4" s="170"/>
      <c r="M4" s="170"/>
      <c r="N4" s="170"/>
      <c r="O4" s="170" t="s">
        <v>63</v>
      </c>
    </row>
    <row r="5" spans="1:33" ht="36.75" customHeight="1" x14ac:dyDescent="0.25">
      <c r="A5" s="172"/>
      <c r="B5" s="173"/>
      <c r="C5" s="170"/>
      <c r="D5" s="170"/>
      <c r="E5" s="170" t="s">
        <v>1</v>
      </c>
      <c r="F5" s="170"/>
      <c r="G5" s="170" t="s">
        <v>44</v>
      </c>
      <c r="H5" s="170"/>
      <c r="I5" s="170" t="s">
        <v>3</v>
      </c>
      <c r="J5" s="170"/>
      <c r="K5" s="170" t="s">
        <v>4</v>
      </c>
      <c r="L5" s="170"/>
      <c r="M5" s="170" t="s">
        <v>5</v>
      </c>
      <c r="N5" s="170"/>
      <c r="O5" s="171"/>
    </row>
    <row r="6" spans="1:33" ht="14.1" customHeight="1" x14ac:dyDescent="0.25">
      <c r="A6" s="172"/>
      <c r="B6" s="173"/>
      <c r="C6" s="21" t="s">
        <v>6</v>
      </c>
      <c r="D6" s="21" t="s">
        <v>7</v>
      </c>
      <c r="E6" s="21" t="s">
        <v>6</v>
      </c>
      <c r="F6" s="21" t="s">
        <v>7</v>
      </c>
      <c r="G6" s="21" t="s">
        <v>6</v>
      </c>
      <c r="H6" s="21" t="s">
        <v>7</v>
      </c>
      <c r="I6" s="21" t="s">
        <v>6</v>
      </c>
      <c r="J6" s="21" t="s">
        <v>7</v>
      </c>
      <c r="K6" s="21" t="s">
        <v>6</v>
      </c>
      <c r="L6" s="21" t="s">
        <v>7</v>
      </c>
      <c r="M6" s="28" t="s">
        <v>6</v>
      </c>
      <c r="N6" s="28" t="s">
        <v>7</v>
      </c>
      <c r="O6" s="171"/>
    </row>
    <row r="7" spans="1:33" ht="14.1" customHeight="1" x14ac:dyDescent="0.25">
      <c r="A7" s="1" t="s">
        <v>8</v>
      </c>
      <c r="B7" s="2">
        <v>46009028</v>
      </c>
      <c r="C7" s="2">
        <v>14753286</v>
      </c>
      <c r="D7" s="12">
        <v>32.066067555263302</v>
      </c>
      <c r="E7" s="2">
        <v>8286488</v>
      </c>
      <c r="F7" s="12">
        <v>18.0105695777794</v>
      </c>
      <c r="G7" s="2">
        <v>9068001</v>
      </c>
      <c r="H7" s="12">
        <v>19.709177511857</v>
      </c>
      <c r="I7" s="2">
        <v>4506315</v>
      </c>
      <c r="J7" s="12">
        <v>9.7944146961765899</v>
      </c>
      <c r="K7" s="2">
        <v>2819386</v>
      </c>
      <c r="L7" s="12">
        <v>6.1278973335407096</v>
      </c>
      <c r="M7" s="2">
        <v>1822693</v>
      </c>
      <c r="N7" s="12">
        <v>3.9615985801743099</v>
      </c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s="11" customFormat="1" ht="14.1" customHeight="1" x14ac:dyDescent="0.25">
      <c r="A8" s="37" t="s">
        <v>9</v>
      </c>
      <c r="B8" s="38">
        <v>566490</v>
      </c>
      <c r="C8" s="38">
        <v>184249</v>
      </c>
      <c r="D8" s="39">
        <v>32.524669455771502</v>
      </c>
      <c r="E8" s="38">
        <v>133852</v>
      </c>
      <c r="F8" s="39">
        <v>23.628307648855198</v>
      </c>
      <c r="G8" s="38">
        <v>100183</v>
      </c>
      <c r="H8" s="39">
        <v>17.6848664583664</v>
      </c>
      <c r="I8" s="38">
        <v>53899</v>
      </c>
      <c r="J8" s="39">
        <v>9.5145545375911293</v>
      </c>
      <c r="K8" s="38">
        <v>21071</v>
      </c>
      <c r="L8" s="39">
        <v>3.7195713957880998</v>
      </c>
      <c r="M8" s="38">
        <v>25874</v>
      </c>
      <c r="N8" s="39">
        <v>4.5674239615880197</v>
      </c>
      <c r="O8" s="11">
        <f>_xlfn.RANK.EQ(D8,D$8:D$39,0)</f>
        <v>11</v>
      </c>
    </row>
    <row r="9" spans="1:33" s="11" customFormat="1" ht="14.1" customHeight="1" x14ac:dyDescent="0.25">
      <c r="A9" s="37" t="s">
        <v>10</v>
      </c>
      <c r="B9" s="38">
        <v>1795114</v>
      </c>
      <c r="C9" s="38">
        <v>544526</v>
      </c>
      <c r="D9" s="39">
        <v>30.333783815401102</v>
      </c>
      <c r="E9" s="38">
        <v>305410</v>
      </c>
      <c r="F9" s="39">
        <v>17.0134041626326</v>
      </c>
      <c r="G9" s="38">
        <v>320257</v>
      </c>
      <c r="H9" s="39">
        <v>17.840482554311301</v>
      </c>
      <c r="I9" s="38">
        <v>117859</v>
      </c>
      <c r="J9" s="39">
        <v>6.5655440267303398</v>
      </c>
      <c r="K9" s="38">
        <v>64625</v>
      </c>
      <c r="L9" s="39">
        <v>3.6000499132645598</v>
      </c>
      <c r="M9" s="38">
        <v>83987</v>
      </c>
      <c r="N9" s="39">
        <v>4.6786443646475897</v>
      </c>
      <c r="O9" s="11">
        <f t="shared" ref="O9:O39" si="0">_xlfn.RANK.EQ(D9,D$8:D$39,0)</f>
        <v>18</v>
      </c>
    </row>
    <row r="10" spans="1:33" s="11" customFormat="1" ht="14.1" customHeight="1" x14ac:dyDescent="0.25">
      <c r="A10" s="37" t="s">
        <v>11</v>
      </c>
      <c r="B10" s="38">
        <v>184470</v>
      </c>
      <c r="C10" s="38">
        <v>56431</v>
      </c>
      <c r="D10" s="39">
        <v>30.590881986230801</v>
      </c>
      <c r="E10" s="38">
        <v>36203</v>
      </c>
      <c r="F10" s="39">
        <v>19.625413346343599</v>
      </c>
      <c r="G10" s="38">
        <v>31798</v>
      </c>
      <c r="H10" s="39">
        <v>17.2374911909796</v>
      </c>
      <c r="I10" s="38">
        <v>19643</v>
      </c>
      <c r="J10" s="39">
        <v>10.648343904157899</v>
      </c>
      <c r="K10" s="38">
        <v>7659</v>
      </c>
      <c r="L10" s="39">
        <v>4.1518946170108997</v>
      </c>
      <c r="M10" s="38">
        <v>4855</v>
      </c>
      <c r="N10" s="39">
        <v>2.6318642597712398</v>
      </c>
      <c r="O10" s="11">
        <f t="shared" si="0"/>
        <v>16</v>
      </c>
    </row>
    <row r="11" spans="1:33" s="11" customFormat="1" ht="14.1" customHeight="1" x14ac:dyDescent="0.25">
      <c r="A11" s="37" t="s">
        <v>12</v>
      </c>
      <c r="B11" s="38">
        <v>314894</v>
      </c>
      <c r="C11" s="38">
        <v>92443</v>
      </c>
      <c r="D11" s="39">
        <v>29.3568629443559</v>
      </c>
      <c r="E11" s="38">
        <v>53037</v>
      </c>
      <c r="F11" s="39">
        <v>16.8428105965817</v>
      </c>
      <c r="G11" s="38">
        <v>47677</v>
      </c>
      <c r="H11" s="39">
        <v>15.1406505046142</v>
      </c>
      <c r="I11" s="38">
        <v>19217</v>
      </c>
      <c r="J11" s="39">
        <v>6.1026885237571999</v>
      </c>
      <c r="K11" s="38">
        <v>25249</v>
      </c>
      <c r="L11" s="39">
        <v>8.0182537615832601</v>
      </c>
      <c r="M11" s="38">
        <v>10809</v>
      </c>
      <c r="N11" s="39">
        <v>3.4325836630739199</v>
      </c>
      <c r="O11" s="11">
        <f t="shared" si="0"/>
        <v>19</v>
      </c>
    </row>
    <row r="12" spans="1:33" s="11" customFormat="1" ht="14.1" customHeight="1" x14ac:dyDescent="0.25">
      <c r="A12" s="37" t="s">
        <v>13</v>
      </c>
      <c r="B12" s="38">
        <v>1381659</v>
      </c>
      <c r="C12" s="38">
        <v>366299</v>
      </c>
      <c r="D12" s="39">
        <v>26.511534322144598</v>
      </c>
      <c r="E12" s="38">
        <v>207819</v>
      </c>
      <c r="F12" s="39">
        <v>15.041265608952701</v>
      </c>
      <c r="G12" s="38">
        <v>207975</v>
      </c>
      <c r="H12" s="39">
        <v>15.052556383304401</v>
      </c>
      <c r="I12" s="38">
        <v>122335</v>
      </c>
      <c r="J12" s="39">
        <v>8.8542107712539799</v>
      </c>
      <c r="K12" s="38">
        <v>78947</v>
      </c>
      <c r="L12" s="39">
        <v>5.7139279663071703</v>
      </c>
      <c r="M12" s="38">
        <v>60750</v>
      </c>
      <c r="N12" s="39">
        <v>4.3968880888844497</v>
      </c>
      <c r="O12" s="11">
        <f t="shared" si="0"/>
        <v>26</v>
      </c>
    </row>
    <row r="13" spans="1:33" s="11" customFormat="1" ht="14.1" customHeight="1" x14ac:dyDescent="0.25">
      <c r="A13" s="37" t="s">
        <v>14</v>
      </c>
      <c r="B13" s="38">
        <v>302229</v>
      </c>
      <c r="C13" s="38">
        <v>85643</v>
      </c>
      <c r="D13" s="39">
        <v>28.337121851311402</v>
      </c>
      <c r="E13" s="38">
        <v>57791</v>
      </c>
      <c r="F13" s="39">
        <v>19.121593228975399</v>
      </c>
      <c r="G13" s="38">
        <v>46293</v>
      </c>
      <c r="H13" s="39">
        <v>15.3171932541219</v>
      </c>
      <c r="I13" s="38">
        <v>24315</v>
      </c>
      <c r="J13" s="39">
        <v>8.0452239857856096</v>
      </c>
      <c r="K13" s="38">
        <v>18793</v>
      </c>
      <c r="L13" s="39">
        <v>6.2181326080554804</v>
      </c>
      <c r="M13" s="38">
        <v>8701</v>
      </c>
      <c r="N13" s="39">
        <v>2.8789427884154102</v>
      </c>
      <c r="O13" s="11">
        <f t="shared" si="0"/>
        <v>23</v>
      </c>
    </row>
    <row r="14" spans="1:33" s="11" customFormat="1" ht="14.1" customHeight="1" x14ac:dyDescent="0.25">
      <c r="A14" s="37" t="s">
        <v>15</v>
      </c>
      <c r="B14" s="38">
        <v>722647</v>
      </c>
      <c r="C14" s="38">
        <v>209878</v>
      </c>
      <c r="D14" s="39">
        <v>29.042949047045099</v>
      </c>
      <c r="E14" s="38">
        <v>123842</v>
      </c>
      <c r="F14" s="39">
        <v>17.137274492248601</v>
      </c>
      <c r="G14" s="38">
        <v>124059</v>
      </c>
      <c r="H14" s="39">
        <v>17.167302984721399</v>
      </c>
      <c r="I14" s="38">
        <v>58673</v>
      </c>
      <c r="J14" s="39">
        <v>8.1191785200796502</v>
      </c>
      <c r="K14" s="38">
        <v>43475</v>
      </c>
      <c r="L14" s="39">
        <v>6.0160770057856698</v>
      </c>
      <c r="M14" s="38">
        <v>13831</v>
      </c>
      <c r="N14" s="39">
        <v>1.9139358497302299</v>
      </c>
      <c r="O14" s="11">
        <f t="shared" si="0"/>
        <v>22</v>
      </c>
    </row>
    <row r="15" spans="1:33" s="11" customFormat="1" ht="14.1" customHeight="1" x14ac:dyDescent="0.25">
      <c r="A15" s="37" t="s">
        <v>16</v>
      </c>
      <c r="B15" s="38">
        <v>1819279</v>
      </c>
      <c r="C15" s="38">
        <v>533801</v>
      </c>
      <c r="D15" s="39">
        <v>29.341348962968301</v>
      </c>
      <c r="E15" s="38">
        <v>334465</v>
      </c>
      <c r="F15" s="39">
        <v>18.3844808850099</v>
      </c>
      <c r="G15" s="38">
        <v>316324</v>
      </c>
      <c r="H15" s="39">
        <v>17.387327617149399</v>
      </c>
      <c r="I15" s="38">
        <v>116071</v>
      </c>
      <c r="J15" s="39">
        <v>6.3800549558368997</v>
      </c>
      <c r="K15" s="38">
        <v>93469</v>
      </c>
      <c r="L15" s="39">
        <v>5.1376946581585301</v>
      </c>
      <c r="M15" s="38">
        <v>30074</v>
      </c>
      <c r="N15" s="39">
        <v>1.6530724534279799</v>
      </c>
      <c r="O15" s="11">
        <f t="shared" si="0"/>
        <v>20</v>
      </c>
    </row>
    <row r="16" spans="1:33" s="11" customFormat="1" ht="14.1" customHeight="1" x14ac:dyDescent="0.25">
      <c r="A16" s="37" t="s">
        <v>17</v>
      </c>
      <c r="B16" s="38">
        <v>7156090</v>
      </c>
      <c r="C16" s="38">
        <v>3522518</v>
      </c>
      <c r="D16" s="39">
        <v>49.224059507356699</v>
      </c>
      <c r="E16" s="38">
        <v>1538380</v>
      </c>
      <c r="F16" s="39">
        <v>21.4974937430915</v>
      </c>
      <c r="G16" s="38">
        <v>2692008</v>
      </c>
      <c r="H16" s="39">
        <v>37.618420114895102</v>
      </c>
      <c r="I16" s="38">
        <v>1306605</v>
      </c>
      <c r="J16" s="39">
        <v>18.258644036058801</v>
      </c>
      <c r="K16" s="38">
        <v>681967</v>
      </c>
      <c r="L16" s="39">
        <v>9.5298829388674502</v>
      </c>
      <c r="M16" s="38">
        <v>438046</v>
      </c>
      <c r="N16" s="39">
        <v>6.1213036728157402</v>
      </c>
      <c r="O16" s="11">
        <f t="shared" si="0"/>
        <v>1</v>
      </c>
    </row>
    <row r="17" spans="1:15" s="11" customFormat="1" ht="14.1" customHeight="1" x14ac:dyDescent="0.25">
      <c r="A17" s="37" t="s">
        <v>18</v>
      </c>
      <c r="B17" s="38">
        <v>637812</v>
      </c>
      <c r="C17" s="38">
        <v>163131</v>
      </c>
      <c r="D17" s="39">
        <v>25.576658952794901</v>
      </c>
      <c r="E17" s="38">
        <v>112858</v>
      </c>
      <c r="F17" s="39">
        <v>17.694555762513101</v>
      </c>
      <c r="G17" s="38">
        <v>88761</v>
      </c>
      <c r="H17" s="39">
        <v>13.916483227032399</v>
      </c>
      <c r="I17" s="38">
        <v>42141</v>
      </c>
      <c r="J17" s="39">
        <v>6.6071193392410299</v>
      </c>
      <c r="K17" s="38">
        <v>25815</v>
      </c>
      <c r="L17" s="39">
        <v>4.0474309044044299</v>
      </c>
      <c r="M17" s="38">
        <v>7423</v>
      </c>
      <c r="N17" s="39">
        <v>1.1638225684057399</v>
      </c>
      <c r="O17" s="11">
        <f t="shared" si="0"/>
        <v>27</v>
      </c>
    </row>
    <row r="18" spans="1:15" s="11" customFormat="1" ht="14.1" customHeight="1" x14ac:dyDescent="0.25">
      <c r="A18" s="37" t="s">
        <v>19</v>
      </c>
      <c r="B18" s="38">
        <v>1728037</v>
      </c>
      <c r="C18" s="38">
        <v>377485</v>
      </c>
      <c r="D18" s="39">
        <v>21.8447290191124</v>
      </c>
      <c r="E18" s="38">
        <v>203379</v>
      </c>
      <c r="F18" s="39">
        <v>11.769366049453801</v>
      </c>
      <c r="G18" s="38">
        <v>223372</v>
      </c>
      <c r="H18" s="39">
        <v>12.926343591022601</v>
      </c>
      <c r="I18" s="38">
        <v>130878</v>
      </c>
      <c r="J18" s="39">
        <v>7.57379616292938</v>
      </c>
      <c r="K18" s="38">
        <v>72103</v>
      </c>
      <c r="L18" s="39">
        <v>4.17253797227721</v>
      </c>
      <c r="M18" s="38">
        <v>63953</v>
      </c>
      <c r="N18" s="39">
        <v>3.7009045523909498</v>
      </c>
      <c r="O18" s="11">
        <f t="shared" si="0"/>
        <v>29</v>
      </c>
    </row>
    <row r="19" spans="1:15" s="11" customFormat="1" ht="14.1" customHeight="1" x14ac:dyDescent="0.25">
      <c r="A19" s="37" t="s">
        <v>20</v>
      </c>
      <c r="B19" s="38">
        <v>714091</v>
      </c>
      <c r="C19" s="38">
        <v>145134</v>
      </c>
      <c r="D19" s="39">
        <v>20.324300404290199</v>
      </c>
      <c r="E19" s="38">
        <v>97174</v>
      </c>
      <c r="F19" s="39">
        <v>13.608069559762001</v>
      </c>
      <c r="G19" s="38">
        <v>71544</v>
      </c>
      <c r="H19" s="39">
        <v>10.0188911497274</v>
      </c>
      <c r="I19" s="38">
        <v>26163</v>
      </c>
      <c r="J19" s="39">
        <v>3.6638187569931602</v>
      </c>
      <c r="K19" s="38">
        <v>35868</v>
      </c>
      <c r="L19" s="39">
        <v>5.0228892396067204</v>
      </c>
      <c r="M19" s="38">
        <v>6446</v>
      </c>
      <c r="N19" s="39">
        <v>0.90268607222328801</v>
      </c>
      <c r="O19" s="11">
        <f t="shared" si="0"/>
        <v>31</v>
      </c>
    </row>
    <row r="20" spans="1:15" s="11" customFormat="1" ht="14.1" customHeight="1" x14ac:dyDescent="0.25">
      <c r="A20" s="37" t="s">
        <v>21</v>
      </c>
      <c r="B20" s="38">
        <v>386350</v>
      </c>
      <c r="C20" s="38">
        <v>143321</v>
      </c>
      <c r="D20" s="39">
        <v>37.096156334929503</v>
      </c>
      <c r="E20" s="38">
        <v>95111</v>
      </c>
      <c r="F20" s="39">
        <v>24.617833570596598</v>
      </c>
      <c r="G20" s="38">
        <v>76755</v>
      </c>
      <c r="H20" s="39">
        <v>19.866701177688601</v>
      </c>
      <c r="I20" s="38">
        <v>37603</v>
      </c>
      <c r="J20" s="39">
        <v>9.7328846900478805</v>
      </c>
      <c r="K20" s="38">
        <v>24574</v>
      </c>
      <c r="L20" s="39">
        <v>6.3605539019024198</v>
      </c>
      <c r="M20" s="38">
        <v>17588</v>
      </c>
      <c r="N20" s="39">
        <v>4.5523489064319902</v>
      </c>
      <c r="O20" s="11">
        <f t="shared" si="0"/>
        <v>5</v>
      </c>
    </row>
    <row r="21" spans="1:15" s="11" customFormat="1" ht="14.1" customHeight="1" x14ac:dyDescent="0.25">
      <c r="A21" s="37" t="s">
        <v>22</v>
      </c>
      <c r="B21" s="38">
        <v>3071246</v>
      </c>
      <c r="C21" s="38">
        <v>1086639</v>
      </c>
      <c r="D21" s="39">
        <v>35.381047301323299</v>
      </c>
      <c r="E21" s="38">
        <v>562739</v>
      </c>
      <c r="F21" s="39">
        <v>18.322824026469998</v>
      </c>
      <c r="G21" s="38">
        <v>608012</v>
      </c>
      <c r="H21" s="39">
        <v>19.796916300420101</v>
      </c>
      <c r="I21" s="38">
        <v>365637</v>
      </c>
      <c r="J21" s="39">
        <v>11.905168130459099</v>
      </c>
      <c r="K21" s="38">
        <v>214487</v>
      </c>
      <c r="L21" s="39">
        <v>6.98371279930035</v>
      </c>
      <c r="M21" s="38">
        <v>164467</v>
      </c>
      <c r="N21" s="39">
        <v>5.3550578494851901</v>
      </c>
      <c r="O21" s="11">
        <f t="shared" si="0"/>
        <v>6</v>
      </c>
    </row>
    <row r="22" spans="1:15" s="11" customFormat="1" ht="14.1" customHeight="1" x14ac:dyDescent="0.25">
      <c r="A22" s="37" t="s">
        <v>23</v>
      </c>
      <c r="B22" s="38">
        <v>8347648</v>
      </c>
      <c r="C22" s="38">
        <v>2099052</v>
      </c>
      <c r="D22" s="39">
        <v>25.145430185843999</v>
      </c>
      <c r="E22" s="38">
        <v>1182220</v>
      </c>
      <c r="F22" s="39">
        <v>14.162312546001001</v>
      </c>
      <c r="G22" s="38">
        <v>1367658</v>
      </c>
      <c r="H22" s="39">
        <v>16.383752645056401</v>
      </c>
      <c r="I22" s="38">
        <v>528324</v>
      </c>
      <c r="J22" s="39">
        <v>6.3290162690137404</v>
      </c>
      <c r="K22" s="38">
        <v>312997</v>
      </c>
      <c r="L22" s="39">
        <v>3.74952321899534</v>
      </c>
      <c r="M22" s="38">
        <v>270006</v>
      </c>
      <c r="N22" s="39">
        <v>3.2345158780054</v>
      </c>
      <c r="O22" s="11">
        <f t="shared" si="0"/>
        <v>28</v>
      </c>
    </row>
    <row r="23" spans="1:15" s="11" customFormat="1" ht="14.1" customHeight="1" x14ac:dyDescent="0.25">
      <c r="A23" s="37" t="s">
        <v>24</v>
      </c>
      <c r="B23" s="38">
        <v>822059</v>
      </c>
      <c r="C23" s="38">
        <v>228356</v>
      </c>
      <c r="D23" s="39">
        <v>27.7785414428891</v>
      </c>
      <c r="E23" s="38">
        <v>126332</v>
      </c>
      <c r="F23" s="39">
        <v>15.3677534094268</v>
      </c>
      <c r="G23" s="38">
        <v>153039</v>
      </c>
      <c r="H23" s="39">
        <v>18.616546987503298</v>
      </c>
      <c r="I23" s="38">
        <v>66275</v>
      </c>
      <c r="J23" s="39">
        <v>8.0620734034904995</v>
      </c>
      <c r="K23" s="38">
        <v>42727</v>
      </c>
      <c r="L23" s="39">
        <v>5.1975588126886301</v>
      </c>
      <c r="M23" s="38">
        <v>11643</v>
      </c>
      <c r="N23" s="39">
        <v>1.41632169953738</v>
      </c>
      <c r="O23" s="11">
        <f t="shared" si="0"/>
        <v>25</v>
      </c>
    </row>
    <row r="24" spans="1:15" s="11" customFormat="1" ht="14.1" customHeight="1" x14ac:dyDescent="0.25">
      <c r="A24" s="37" t="s">
        <v>25</v>
      </c>
      <c r="B24" s="38">
        <v>726528</v>
      </c>
      <c r="C24" s="38">
        <v>232245</v>
      </c>
      <c r="D24" s="39">
        <v>31.966421115222001</v>
      </c>
      <c r="E24" s="38">
        <v>170148</v>
      </c>
      <c r="F24" s="39">
        <v>23.419331395348799</v>
      </c>
      <c r="G24" s="38">
        <v>126528</v>
      </c>
      <c r="H24" s="39">
        <v>17.415433403805501</v>
      </c>
      <c r="I24" s="38">
        <v>52600</v>
      </c>
      <c r="J24" s="39">
        <v>7.2399136715997203</v>
      </c>
      <c r="K24" s="38">
        <v>53078</v>
      </c>
      <c r="L24" s="39">
        <v>7.3057060429880201</v>
      </c>
      <c r="M24" s="38">
        <v>23957</v>
      </c>
      <c r="N24" s="39">
        <v>3.2974641032417198</v>
      </c>
      <c r="O24" s="11">
        <f t="shared" si="0"/>
        <v>13</v>
      </c>
    </row>
    <row r="25" spans="1:15" s="11" customFormat="1" ht="14.1" customHeight="1" x14ac:dyDescent="0.25">
      <c r="A25" s="37" t="s">
        <v>26</v>
      </c>
      <c r="B25" s="38">
        <v>287045</v>
      </c>
      <c r="C25" s="38">
        <v>98206</v>
      </c>
      <c r="D25" s="39">
        <v>34.212754097789499</v>
      </c>
      <c r="E25" s="38">
        <v>66380</v>
      </c>
      <c r="F25" s="39">
        <v>23.125293943458299</v>
      </c>
      <c r="G25" s="38">
        <v>51173</v>
      </c>
      <c r="H25" s="39">
        <v>17.827518333362399</v>
      </c>
      <c r="I25" s="38">
        <v>24608</v>
      </c>
      <c r="J25" s="39">
        <v>8.5728718493616007</v>
      </c>
      <c r="K25" s="38">
        <v>18238</v>
      </c>
      <c r="L25" s="39">
        <v>6.3537076068212297</v>
      </c>
      <c r="M25" s="38">
        <v>10860</v>
      </c>
      <c r="N25" s="39">
        <v>3.78337891271403</v>
      </c>
      <c r="O25" s="11">
        <f t="shared" si="0"/>
        <v>8</v>
      </c>
    </row>
    <row r="26" spans="1:15" s="11" customFormat="1" ht="14.1" customHeight="1" x14ac:dyDescent="0.25">
      <c r="A26" s="37" t="s">
        <v>27</v>
      </c>
      <c r="B26" s="38">
        <v>2890921</v>
      </c>
      <c r="C26" s="38">
        <v>842574</v>
      </c>
      <c r="D26" s="39">
        <v>29.145521444549999</v>
      </c>
      <c r="E26" s="38">
        <v>586000</v>
      </c>
      <c r="F26" s="39">
        <v>20.270356747901399</v>
      </c>
      <c r="G26" s="38">
        <v>372599</v>
      </c>
      <c r="H26" s="39">
        <v>12.888591559575699</v>
      </c>
      <c r="I26" s="38">
        <v>253652</v>
      </c>
      <c r="J26" s="39">
        <v>8.7740896413288407</v>
      </c>
      <c r="K26" s="38">
        <v>226709</v>
      </c>
      <c r="L26" s="39">
        <v>7.8421029146074899</v>
      </c>
      <c r="M26" s="38">
        <v>93103</v>
      </c>
      <c r="N26" s="39">
        <v>3.2205307581909</v>
      </c>
      <c r="O26" s="11">
        <f t="shared" si="0"/>
        <v>21</v>
      </c>
    </row>
    <row r="27" spans="1:15" s="11" customFormat="1" ht="14.1" customHeight="1" x14ac:dyDescent="0.25">
      <c r="A27" s="37" t="s">
        <v>28</v>
      </c>
      <c r="B27" s="38">
        <v>456862</v>
      </c>
      <c r="C27" s="38">
        <v>173172</v>
      </c>
      <c r="D27" s="39">
        <v>37.904662677132301</v>
      </c>
      <c r="E27" s="38">
        <v>120054</v>
      </c>
      <c r="F27" s="39">
        <v>26.277957019844099</v>
      </c>
      <c r="G27" s="38">
        <v>100844</v>
      </c>
      <c r="H27" s="39">
        <v>22.073186213780101</v>
      </c>
      <c r="I27" s="38">
        <v>63733</v>
      </c>
      <c r="J27" s="39">
        <v>13.950164382242299</v>
      </c>
      <c r="K27" s="38">
        <v>40197</v>
      </c>
      <c r="L27" s="39">
        <v>8.7984993280246506</v>
      </c>
      <c r="M27" s="38">
        <v>25695</v>
      </c>
      <c r="N27" s="39">
        <v>5.6242366403859396</v>
      </c>
      <c r="O27" s="11">
        <f t="shared" si="0"/>
        <v>3</v>
      </c>
    </row>
    <row r="28" spans="1:15" s="11" customFormat="1" ht="14.1" customHeight="1" x14ac:dyDescent="0.25">
      <c r="A28" s="37" t="s">
        <v>29</v>
      </c>
      <c r="B28" s="38">
        <v>1639325</v>
      </c>
      <c r="C28" s="38">
        <v>534446</v>
      </c>
      <c r="D28" s="39">
        <v>32.601589068671601</v>
      </c>
      <c r="E28" s="38">
        <v>337451</v>
      </c>
      <c r="F28" s="39">
        <v>20.584752870846199</v>
      </c>
      <c r="G28" s="38">
        <v>322330</v>
      </c>
      <c r="H28" s="39">
        <v>19.662361032742101</v>
      </c>
      <c r="I28" s="38">
        <v>208997</v>
      </c>
      <c r="J28" s="39">
        <v>12.7489668003599</v>
      </c>
      <c r="K28" s="38">
        <v>101101</v>
      </c>
      <c r="L28" s="39">
        <v>6.1672334649932097</v>
      </c>
      <c r="M28" s="38">
        <v>74482</v>
      </c>
      <c r="N28" s="39">
        <v>4.5434553856007804</v>
      </c>
      <c r="O28" s="11">
        <f t="shared" si="0"/>
        <v>10</v>
      </c>
    </row>
    <row r="29" spans="1:15" s="11" customFormat="1" ht="14.1" customHeight="1" x14ac:dyDescent="0.25">
      <c r="A29" s="37" t="s">
        <v>30</v>
      </c>
      <c r="B29" s="38">
        <v>735219</v>
      </c>
      <c r="C29" s="38">
        <v>339814</v>
      </c>
      <c r="D29" s="39">
        <v>46.2194257765373</v>
      </c>
      <c r="E29" s="38">
        <v>213473</v>
      </c>
      <c r="F29" s="39">
        <v>29.035294245660101</v>
      </c>
      <c r="G29" s="38">
        <v>176080</v>
      </c>
      <c r="H29" s="39">
        <v>23.949326663211899</v>
      </c>
      <c r="I29" s="38">
        <v>130134</v>
      </c>
      <c r="J29" s="39">
        <v>17.7000322352932</v>
      </c>
      <c r="K29" s="38">
        <v>48589</v>
      </c>
      <c r="L29" s="39">
        <v>6.6087791528782596</v>
      </c>
      <c r="M29" s="38">
        <v>54257</v>
      </c>
      <c r="N29" s="39">
        <v>7.37970591075584</v>
      </c>
      <c r="O29" s="11">
        <f t="shared" si="0"/>
        <v>2</v>
      </c>
    </row>
    <row r="30" spans="1:15" s="11" customFormat="1" ht="14.1" customHeight="1" x14ac:dyDescent="0.25">
      <c r="A30" s="37" t="s">
        <v>31</v>
      </c>
      <c r="B30" s="38">
        <v>784335</v>
      </c>
      <c r="C30" s="38">
        <v>252313</v>
      </c>
      <c r="D30" s="39">
        <v>32.169034914927899</v>
      </c>
      <c r="E30" s="38">
        <v>172506</v>
      </c>
      <c r="F30" s="39">
        <v>21.993918414963002</v>
      </c>
      <c r="G30" s="38">
        <v>115240</v>
      </c>
      <c r="H30" s="39">
        <v>14.6927014604729</v>
      </c>
      <c r="I30" s="38">
        <v>63192</v>
      </c>
      <c r="J30" s="39">
        <v>8.0567614603453901</v>
      </c>
      <c r="K30" s="38">
        <v>68382</v>
      </c>
      <c r="L30" s="39">
        <v>8.7184685115416194</v>
      </c>
      <c r="M30" s="38">
        <v>32312</v>
      </c>
      <c r="N30" s="39">
        <v>4.1196682539986096</v>
      </c>
      <c r="O30" s="11">
        <f t="shared" si="0"/>
        <v>12</v>
      </c>
    </row>
    <row r="31" spans="1:15" s="11" customFormat="1" ht="14.1" customHeight="1" x14ac:dyDescent="0.25">
      <c r="A31" s="37" t="s">
        <v>32</v>
      </c>
      <c r="B31" s="38">
        <v>832491</v>
      </c>
      <c r="C31" s="38">
        <v>254655</v>
      </c>
      <c r="D31" s="39">
        <v>30.589519886701499</v>
      </c>
      <c r="E31" s="38">
        <v>144380</v>
      </c>
      <c r="F31" s="39">
        <v>17.343130436245001</v>
      </c>
      <c r="G31" s="38">
        <v>146045</v>
      </c>
      <c r="H31" s="39">
        <v>17.5431325984305</v>
      </c>
      <c r="I31" s="38">
        <v>67560</v>
      </c>
      <c r="J31" s="39">
        <v>8.1154030494023406</v>
      </c>
      <c r="K31" s="38">
        <v>64997</v>
      </c>
      <c r="L31" s="39">
        <v>7.8075318531972098</v>
      </c>
      <c r="M31" s="38">
        <v>17269</v>
      </c>
      <c r="N31" s="39">
        <v>2.0743767800492701</v>
      </c>
      <c r="O31" s="11">
        <f t="shared" si="0"/>
        <v>17</v>
      </c>
    </row>
    <row r="32" spans="1:15" s="11" customFormat="1" ht="14.1" customHeight="1" x14ac:dyDescent="0.25">
      <c r="A32" s="44" t="s">
        <v>33</v>
      </c>
      <c r="B32" s="45">
        <v>1006653</v>
      </c>
      <c r="C32" s="45">
        <v>343939</v>
      </c>
      <c r="D32" s="46">
        <v>34.166589678866501</v>
      </c>
      <c r="E32" s="45">
        <v>200013</v>
      </c>
      <c r="F32" s="46">
        <v>19.869110805809001</v>
      </c>
      <c r="G32" s="45">
        <v>199773</v>
      </c>
      <c r="H32" s="46">
        <v>19.845269422531899</v>
      </c>
      <c r="I32" s="45">
        <v>90660</v>
      </c>
      <c r="J32" s="46">
        <v>9.0060825329085592</v>
      </c>
      <c r="K32" s="45">
        <v>50363</v>
      </c>
      <c r="L32" s="46">
        <v>5.0030149415935803</v>
      </c>
      <c r="M32" s="45">
        <v>69869</v>
      </c>
      <c r="N32" s="46">
        <v>6.9407233674364504</v>
      </c>
      <c r="O32" s="47">
        <f>_xlfn.RANK.EQ(D32,D$8:D$39,0)</f>
        <v>9</v>
      </c>
    </row>
    <row r="33" spans="1:15" s="11" customFormat="1" ht="14.1" customHeight="1" x14ac:dyDescent="0.25">
      <c r="A33" s="37" t="s">
        <v>34</v>
      </c>
      <c r="B33" s="38">
        <v>1211731</v>
      </c>
      <c r="C33" s="38">
        <v>338806</v>
      </c>
      <c r="D33" s="39">
        <v>27.9604961827336</v>
      </c>
      <c r="E33" s="38">
        <v>170013</v>
      </c>
      <c r="F33" s="39">
        <v>14.030589297459599</v>
      </c>
      <c r="G33" s="38">
        <v>198074</v>
      </c>
      <c r="H33" s="39">
        <v>16.3463673042944</v>
      </c>
      <c r="I33" s="38">
        <v>98313</v>
      </c>
      <c r="J33" s="39">
        <v>8.1134344173748101</v>
      </c>
      <c r="K33" s="38">
        <v>75641</v>
      </c>
      <c r="L33" s="39">
        <v>6.2423920820710199</v>
      </c>
      <c r="M33" s="38">
        <v>42637</v>
      </c>
      <c r="N33" s="39">
        <v>3.5186852527499899</v>
      </c>
      <c r="O33" s="11">
        <f t="shared" si="0"/>
        <v>24</v>
      </c>
    </row>
    <row r="34" spans="1:15" s="11" customFormat="1" ht="14.1" customHeight="1" x14ac:dyDescent="0.25">
      <c r="A34" s="37" t="s">
        <v>35</v>
      </c>
      <c r="B34" s="38">
        <v>300354</v>
      </c>
      <c r="C34" s="38">
        <v>111961</v>
      </c>
      <c r="D34" s="39">
        <v>37.276347243585903</v>
      </c>
      <c r="E34" s="38">
        <v>61903</v>
      </c>
      <c r="F34" s="39">
        <v>20.6100135173828</v>
      </c>
      <c r="G34" s="38">
        <v>73115</v>
      </c>
      <c r="H34" s="39">
        <v>24.342941995112401</v>
      </c>
      <c r="I34" s="38">
        <v>34706</v>
      </c>
      <c r="J34" s="39">
        <v>11.555031729226201</v>
      </c>
      <c r="K34" s="38">
        <v>21311</v>
      </c>
      <c r="L34" s="39">
        <v>7.0952942194876698</v>
      </c>
      <c r="M34" s="38">
        <v>19029</v>
      </c>
      <c r="N34" s="39">
        <v>6.3355240815837304</v>
      </c>
      <c r="O34" s="11">
        <f t="shared" si="0"/>
        <v>4</v>
      </c>
    </row>
    <row r="35" spans="1:15" s="11" customFormat="1" ht="14.1" customHeight="1" x14ac:dyDescent="0.25">
      <c r="A35" s="37" t="s">
        <v>36</v>
      </c>
      <c r="B35" s="38">
        <v>1766559</v>
      </c>
      <c r="C35" s="38">
        <v>332357</v>
      </c>
      <c r="D35" s="39">
        <v>18.8138069546503</v>
      </c>
      <c r="E35" s="38">
        <v>207327</v>
      </c>
      <c r="F35" s="39">
        <v>11.7362058102786</v>
      </c>
      <c r="G35" s="38">
        <v>151887</v>
      </c>
      <c r="H35" s="39">
        <v>8.5979013437988794</v>
      </c>
      <c r="I35" s="38">
        <v>73821</v>
      </c>
      <c r="J35" s="39">
        <v>4.1788018401876199</v>
      </c>
      <c r="K35" s="38">
        <v>56471</v>
      </c>
      <c r="L35" s="39">
        <v>3.1966665138271599</v>
      </c>
      <c r="M35" s="38">
        <v>14676</v>
      </c>
      <c r="N35" s="39">
        <v>0.83076761093176099</v>
      </c>
      <c r="O35" s="11">
        <f t="shared" si="0"/>
        <v>32</v>
      </c>
    </row>
    <row r="36" spans="1:15" s="11" customFormat="1" ht="14.1" customHeight="1" x14ac:dyDescent="0.25">
      <c r="A36" s="37" t="s">
        <v>37</v>
      </c>
      <c r="B36" s="38">
        <v>474552</v>
      </c>
      <c r="C36" s="38">
        <v>102802</v>
      </c>
      <c r="D36" s="39">
        <v>21.662957905561498</v>
      </c>
      <c r="E36" s="38">
        <v>73763</v>
      </c>
      <c r="F36" s="39">
        <v>15.543712807026401</v>
      </c>
      <c r="G36" s="38">
        <v>38235</v>
      </c>
      <c r="H36" s="39">
        <v>8.0570727760076899</v>
      </c>
      <c r="I36" s="38">
        <v>29177</v>
      </c>
      <c r="J36" s="39">
        <v>6.1483251572009001</v>
      </c>
      <c r="K36" s="38">
        <v>18441</v>
      </c>
      <c r="L36" s="39">
        <v>3.8859808830223002</v>
      </c>
      <c r="M36" s="38">
        <v>2027</v>
      </c>
      <c r="N36" s="39">
        <v>0.42713970228763098</v>
      </c>
      <c r="O36" s="11">
        <f t="shared" si="0"/>
        <v>30</v>
      </c>
    </row>
    <row r="37" spans="1:15" s="11" customFormat="1" ht="14.1" customHeight="1" x14ac:dyDescent="0.25">
      <c r="A37" s="37" t="s">
        <v>38</v>
      </c>
      <c r="B37" s="38">
        <v>1907763</v>
      </c>
      <c r="C37" s="38">
        <v>604255</v>
      </c>
      <c r="D37" s="39">
        <v>31.6734835511539</v>
      </c>
      <c r="E37" s="38">
        <v>381795</v>
      </c>
      <c r="F37" s="39">
        <v>20.0127059807743</v>
      </c>
      <c r="G37" s="38">
        <v>337248</v>
      </c>
      <c r="H37" s="39">
        <v>17.677667509014501</v>
      </c>
      <c r="I37" s="38">
        <v>187619</v>
      </c>
      <c r="J37" s="39">
        <v>9.8345025037177098</v>
      </c>
      <c r="K37" s="38">
        <v>139364</v>
      </c>
      <c r="L37" s="39">
        <v>7.3051002666473801</v>
      </c>
      <c r="M37" s="38">
        <v>78336</v>
      </c>
      <c r="N37" s="39">
        <v>4.1061704205396596</v>
      </c>
      <c r="O37" s="11">
        <f t="shared" si="0"/>
        <v>14</v>
      </c>
    </row>
    <row r="38" spans="1:15" s="11" customFormat="1" ht="14.1" customHeight="1" x14ac:dyDescent="0.25">
      <c r="A38" s="37" t="s">
        <v>39</v>
      </c>
      <c r="B38" s="38">
        <v>771476</v>
      </c>
      <c r="C38" s="38">
        <v>270893</v>
      </c>
      <c r="D38" s="39">
        <v>35.113600423085103</v>
      </c>
      <c r="E38" s="38">
        <v>159638</v>
      </c>
      <c r="F38" s="39">
        <v>20.692542606639702</v>
      </c>
      <c r="G38" s="38">
        <v>139223</v>
      </c>
      <c r="H38" s="39">
        <v>18.046316411657699</v>
      </c>
      <c r="I38" s="38">
        <v>72837</v>
      </c>
      <c r="J38" s="40">
        <v>9.4412528711197794</v>
      </c>
      <c r="K38" s="38">
        <v>55245</v>
      </c>
      <c r="L38" s="40">
        <v>7.1609486231587196</v>
      </c>
      <c r="M38" s="38">
        <v>33231</v>
      </c>
      <c r="N38" s="40">
        <v>4.3074573933602602</v>
      </c>
      <c r="O38" s="11">
        <f t="shared" si="0"/>
        <v>7</v>
      </c>
    </row>
    <row r="39" spans="1:15" s="11" customFormat="1" ht="14.1" customHeight="1" x14ac:dyDescent="0.25">
      <c r="A39" s="41" t="s">
        <v>40</v>
      </c>
      <c r="B39" s="42">
        <v>267099</v>
      </c>
      <c r="C39" s="42">
        <v>81942</v>
      </c>
      <c r="D39" s="40">
        <v>30.678512461671499</v>
      </c>
      <c r="E39" s="42">
        <v>51032</v>
      </c>
      <c r="F39" s="40">
        <v>19.106024358009599</v>
      </c>
      <c r="G39" s="42">
        <v>43892</v>
      </c>
      <c r="H39" s="40">
        <v>16.432858228596899</v>
      </c>
      <c r="I39" s="42">
        <v>19068</v>
      </c>
      <c r="J39" s="40">
        <v>7.1389260161962396</v>
      </c>
      <c r="K39" s="42">
        <v>17433</v>
      </c>
      <c r="L39" s="40">
        <v>6.5267934361416504</v>
      </c>
      <c r="M39" s="42">
        <v>12500</v>
      </c>
      <c r="N39" s="40">
        <v>4.6799126915488296</v>
      </c>
      <c r="O39" s="43">
        <f t="shared" si="0"/>
        <v>15</v>
      </c>
    </row>
    <row r="40" spans="1:15" ht="14.1" customHeight="1" x14ac:dyDescent="0.25">
      <c r="A40" s="19"/>
      <c r="B40" s="10"/>
      <c r="C40" s="10"/>
      <c r="D40" s="10"/>
      <c r="E40" s="10"/>
      <c r="F40" s="10"/>
      <c r="G40" s="8"/>
      <c r="H40" s="8"/>
      <c r="I40" s="8"/>
      <c r="J40" s="8"/>
      <c r="K40" s="8"/>
      <c r="L40" s="8"/>
      <c r="M40" s="8"/>
      <c r="N40" s="8"/>
      <c r="O40" s="8"/>
    </row>
    <row r="41" spans="1:15" s="32" customFormat="1" ht="30.75" customHeight="1" x14ac:dyDescent="0.25">
      <c r="A41" s="174" t="s">
        <v>60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</row>
    <row r="42" spans="1:15" ht="14.1" customHeight="1" x14ac:dyDescent="0.25">
      <c r="A42" s="6" t="s">
        <v>41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5" ht="14.1" customHeight="1" x14ac:dyDescent="0.25">
      <c r="A43" s="6" t="s">
        <v>42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5" s="27" customFormat="1" ht="14.1" customHeight="1" x14ac:dyDescent="0.25">
      <c r="A44" s="19" t="s">
        <v>45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5" s="11" customFormat="1" ht="14.1" customHeight="1" x14ac:dyDescent="0.25">
      <c r="A45" s="3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</row>
    <row r="46" spans="1:15" ht="14.1" customHeight="1" x14ac:dyDescent="0.25">
      <c r="A46" s="19"/>
      <c r="B46" s="10"/>
      <c r="C46" s="10"/>
    </row>
  </sheetData>
  <mergeCells count="13">
    <mergeCell ref="A41:N41"/>
    <mergeCell ref="A2:O2"/>
    <mergeCell ref="A1:O1"/>
    <mergeCell ref="A4:A6"/>
    <mergeCell ref="B4:B6"/>
    <mergeCell ref="C4:D5"/>
    <mergeCell ref="E4:N4"/>
    <mergeCell ref="E5:F5"/>
    <mergeCell ref="G5:H5"/>
    <mergeCell ref="I5:J5"/>
    <mergeCell ref="K5:L5"/>
    <mergeCell ref="M5:N5"/>
    <mergeCell ref="O4:O6"/>
  </mergeCells>
  <pageMargins left="0.70866141732283472" right="0.70866141732283472" top="0.74803149606299213" bottom="0.74803149606299213" header="0.31496062992125984" footer="0.31496062992125984"/>
  <pageSetup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G46"/>
  <sheetViews>
    <sheetView showGridLines="0" zoomScaleNormal="100" workbookViewId="0">
      <selection activeCell="O8" sqref="O8"/>
    </sheetView>
  </sheetViews>
  <sheetFormatPr baseColWidth="10" defaultColWidth="11.42578125" defaultRowHeight="14.1" customHeight="1" x14ac:dyDescent="0.25"/>
  <cols>
    <col min="1" max="1" width="23" style="6" customWidth="1"/>
    <col min="2" max="4" width="10.7109375" style="7" customWidth="1"/>
    <col min="5" max="6" width="12.5703125" style="7" customWidth="1"/>
    <col min="7" max="14" width="15.5703125" style="15" customWidth="1"/>
    <col min="15" max="15" width="17.140625" style="15" customWidth="1"/>
    <col min="16" max="16384" width="11.42578125" style="15"/>
  </cols>
  <sheetData>
    <row r="1" spans="1:33" ht="39.950000000000003" customHeight="1" x14ac:dyDescent="0.2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</row>
    <row r="2" spans="1:33" ht="14.1" customHeight="1" x14ac:dyDescent="0.25">
      <c r="A2" s="168" t="s">
        <v>62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"/>
    </row>
    <row r="4" spans="1:33" ht="24.95" customHeight="1" x14ac:dyDescent="0.25">
      <c r="A4" s="172" t="s">
        <v>54</v>
      </c>
      <c r="B4" s="173" t="s">
        <v>55</v>
      </c>
      <c r="C4" s="170" t="s">
        <v>59</v>
      </c>
      <c r="D4" s="170"/>
      <c r="E4" s="170" t="s">
        <v>0</v>
      </c>
      <c r="F4" s="170"/>
      <c r="G4" s="170"/>
      <c r="H4" s="170"/>
      <c r="I4" s="170"/>
      <c r="J4" s="170"/>
      <c r="K4" s="170"/>
      <c r="L4" s="170"/>
      <c r="M4" s="170"/>
      <c r="N4" s="170"/>
      <c r="O4" s="170" t="s">
        <v>63</v>
      </c>
    </row>
    <row r="5" spans="1:33" ht="39" customHeight="1" x14ac:dyDescent="0.25">
      <c r="A5" s="172"/>
      <c r="B5" s="173"/>
      <c r="C5" s="170"/>
      <c r="D5" s="170"/>
      <c r="E5" s="170" t="s">
        <v>1</v>
      </c>
      <c r="F5" s="170"/>
      <c r="G5" s="170" t="s">
        <v>2</v>
      </c>
      <c r="H5" s="170"/>
      <c r="I5" s="170" t="s">
        <v>3</v>
      </c>
      <c r="J5" s="170"/>
      <c r="K5" s="170" t="s">
        <v>4</v>
      </c>
      <c r="L5" s="170"/>
      <c r="M5" s="170" t="s">
        <v>5</v>
      </c>
      <c r="N5" s="170"/>
      <c r="O5" s="171"/>
    </row>
    <row r="6" spans="1:33" ht="24.95" customHeight="1" x14ac:dyDescent="0.25">
      <c r="A6" s="172"/>
      <c r="B6" s="173"/>
      <c r="C6" s="21" t="s">
        <v>6</v>
      </c>
      <c r="D6" s="21" t="s">
        <v>7</v>
      </c>
      <c r="E6" s="21" t="s">
        <v>6</v>
      </c>
      <c r="F6" s="21" t="s">
        <v>7</v>
      </c>
      <c r="G6" s="21" t="s">
        <v>6</v>
      </c>
      <c r="H6" s="21" t="s">
        <v>7</v>
      </c>
      <c r="I6" s="21" t="s">
        <v>6</v>
      </c>
      <c r="J6" s="21" t="s">
        <v>7</v>
      </c>
      <c r="K6" s="21" t="s">
        <v>6</v>
      </c>
      <c r="L6" s="21" t="s">
        <v>7</v>
      </c>
      <c r="M6" s="28" t="s">
        <v>6</v>
      </c>
      <c r="N6" s="28" t="s">
        <v>7</v>
      </c>
      <c r="O6" s="171"/>
    </row>
    <row r="7" spans="1:33" ht="14.1" customHeight="1" x14ac:dyDescent="0.25">
      <c r="A7" s="1" t="s">
        <v>8</v>
      </c>
      <c r="B7" s="2">
        <v>47760774</v>
      </c>
      <c r="C7" s="2">
        <v>13863817</v>
      </c>
      <c r="D7" s="12">
        <v>29.027622123544301</v>
      </c>
      <c r="E7" s="2">
        <v>7501494</v>
      </c>
      <c r="F7" s="12">
        <v>15.706391190393999</v>
      </c>
      <c r="G7" s="2">
        <v>8329268</v>
      </c>
      <c r="H7" s="12">
        <v>17.439558245015</v>
      </c>
      <c r="I7" s="2">
        <v>4517903</v>
      </c>
      <c r="J7" s="12">
        <v>9.4594425961354798</v>
      </c>
      <c r="K7" s="2">
        <v>2811480</v>
      </c>
      <c r="L7" s="12">
        <v>5.8865880188625104</v>
      </c>
      <c r="M7" s="2">
        <v>2743642</v>
      </c>
      <c r="N7" s="12">
        <v>5.7445509572353304</v>
      </c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s="11" customFormat="1" ht="14.1" customHeight="1" x14ac:dyDescent="0.25">
      <c r="A8" s="37" t="s">
        <v>9</v>
      </c>
      <c r="B8" s="38">
        <v>589392</v>
      </c>
      <c r="C8" s="38">
        <v>182626</v>
      </c>
      <c r="D8" s="39">
        <v>30.985490132203999</v>
      </c>
      <c r="E8" s="38">
        <v>120177</v>
      </c>
      <c r="F8" s="39">
        <v>20.389995113608599</v>
      </c>
      <c r="G8" s="38">
        <v>100409</v>
      </c>
      <c r="H8" s="39">
        <v>17.036030349919901</v>
      </c>
      <c r="I8" s="38">
        <v>59340</v>
      </c>
      <c r="J8" s="39">
        <v>10.068002280316</v>
      </c>
      <c r="K8" s="38">
        <v>24131</v>
      </c>
      <c r="L8" s="39">
        <v>4.09421912750767</v>
      </c>
      <c r="M8" s="38">
        <v>41449</v>
      </c>
      <c r="N8" s="39">
        <v>7.0325012894643999</v>
      </c>
      <c r="O8" s="11">
        <f>_xlfn.RANK.EQ(D8,D$8:D$39,0)</f>
        <v>6</v>
      </c>
    </row>
    <row r="9" spans="1:33" s="11" customFormat="1" ht="14.1" customHeight="1" x14ac:dyDescent="0.25">
      <c r="A9" s="37" t="s">
        <v>10</v>
      </c>
      <c r="B9" s="38">
        <v>1883544</v>
      </c>
      <c r="C9" s="38">
        <v>539196</v>
      </c>
      <c r="D9" s="39">
        <v>28.626673972044198</v>
      </c>
      <c r="E9" s="38">
        <v>295709</v>
      </c>
      <c r="F9" s="39">
        <v>15.699606698861301</v>
      </c>
      <c r="G9" s="38">
        <v>305127</v>
      </c>
      <c r="H9" s="39">
        <v>16.1996215644551</v>
      </c>
      <c r="I9" s="38">
        <v>133233</v>
      </c>
      <c r="J9" s="39">
        <v>7.0735273505689298</v>
      </c>
      <c r="K9" s="38">
        <v>77223</v>
      </c>
      <c r="L9" s="39">
        <v>4.0998776773996299</v>
      </c>
      <c r="M9" s="38">
        <v>143216</v>
      </c>
      <c r="N9" s="39">
        <v>7.6035388607858403</v>
      </c>
      <c r="O9" s="11">
        <f t="shared" ref="O9:O39" si="0">_xlfn.RANK.EQ(D9,D$8:D$39,0)</f>
        <v>8</v>
      </c>
    </row>
    <row r="10" spans="1:33" s="11" customFormat="1" ht="14.1" customHeight="1" x14ac:dyDescent="0.25">
      <c r="A10" s="37" t="s">
        <v>11</v>
      </c>
      <c r="B10" s="38">
        <v>201960</v>
      </c>
      <c r="C10" s="38">
        <v>50858</v>
      </c>
      <c r="D10" s="39">
        <v>25.1822142998614</v>
      </c>
      <c r="E10" s="38">
        <v>29423</v>
      </c>
      <c r="F10" s="39">
        <v>14.5687264804912</v>
      </c>
      <c r="G10" s="38">
        <v>27128</v>
      </c>
      <c r="H10" s="39">
        <v>13.4323628441275</v>
      </c>
      <c r="I10" s="38">
        <v>11873</v>
      </c>
      <c r="J10" s="39">
        <v>5.8788869082986697</v>
      </c>
      <c r="K10" s="38">
        <v>10120</v>
      </c>
      <c r="L10" s="39">
        <v>5.0108932461873597</v>
      </c>
      <c r="M10" s="38">
        <v>10393</v>
      </c>
      <c r="N10" s="39">
        <v>5.1460685284214698</v>
      </c>
      <c r="O10" s="11">
        <f t="shared" si="0"/>
        <v>23</v>
      </c>
    </row>
    <row r="11" spans="1:33" s="11" customFormat="1" ht="14.1" customHeight="1" x14ac:dyDescent="0.25">
      <c r="A11" s="37" t="s">
        <v>12</v>
      </c>
      <c r="B11" s="38">
        <v>330143</v>
      </c>
      <c r="C11" s="38">
        <v>92725</v>
      </c>
      <c r="D11" s="39">
        <v>28.0863141123695</v>
      </c>
      <c r="E11" s="38">
        <v>45480</v>
      </c>
      <c r="F11" s="39">
        <v>13.775848647404301</v>
      </c>
      <c r="G11" s="38">
        <v>43740</v>
      </c>
      <c r="H11" s="39">
        <v>13.248804306012801</v>
      </c>
      <c r="I11" s="38">
        <v>21926</v>
      </c>
      <c r="J11" s="39">
        <v>6.6413644996259196</v>
      </c>
      <c r="K11" s="38">
        <v>19260</v>
      </c>
      <c r="L11" s="39">
        <v>5.83383564091924</v>
      </c>
      <c r="M11" s="38">
        <v>23451</v>
      </c>
      <c r="N11" s="39">
        <v>7.1032855459603903</v>
      </c>
      <c r="O11" s="11">
        <f t="shared" si="0"/>
        <v>12</v>
      </c>
    </row>
    <row r="12" spans="1:33" s="11" customFormat="1" ht="14.1" customHeight="1" x14ac:dyDescent="0.25">
      <c r="A12" s="37" t="s">
        <v>13</v>
      </c>
      <c r="B12" s="38">
        <v>1552128</v>
      </c>
      <c r="C12" s="38">
        <v>340925</v>
      </c>
      <c r="D12" s="39">
        <v>21.965005463466898</v>
      </c>
      <c r="E12" s="38">
        <v>137939</v>
      </c>
      <c r="F12" s="39">
        <v>8.8870892091373896</v>
      </c>
      <c r="G12" s="38">
        <v>201528</v>
      </c>
      <c r="H12" s="39">
        <v>12.9839807026225</v>
      </c>
      <c r="I12" s="38">
        <v>119304</v>
      </c>
      <c r="J12" s="39">
        <v>7.6864794656110798</v>
      </c>
      <c r="K12" s="38">
        <v>54336</v>
      </c>
      <c r="L12" s="39">
        <v>3.5007422068283001</v>
      </c>
      <c r="M12" s="38">
        <v>88069</v>
      </c>
      <c r="N12" s="39">
        <v>5.6740810036285696</v>
      </c>
      <c r="O12" s="11">
        <f t="shared" si="0"/>
        <v>28</v>
      </c>
    </row>
    <row r="13" spans="1:33" s="11" customFormat="1" ht="14.1" customHeight="1" x14ac:dyDescent="0.25">
      <c r="A13" s="37" t="s">
        <v>14</v>
      </c>
      <c r="B13" s="38">
        <v>315507</v>
      </c>
      <c r="C13" s="38">
        <v>83243</v>
      </c>
      <c r="D13" s="39">
        <v>26.383883717318501</v>
      </c>
      <c r="E13" s="38">
        <v>46369</v>
      </c>
      <c r="F13" s="39">
        <v>14.696662831569499</v>
      </c>
      <c r="G13" s="38">
        <v>46636</v>
      </c>
      <c r="H13" s="39">
        <v>14.7812885292561</v>
      </c>
      <c r="I13" s="38">
        <v>25119</v>
      </c>
      <c r="J13" s="39">
        <v>7.9614715362892099</v>
      </c>
      <c r="K13" s="38">
        <v>12628</v>
      </c>
      <c r="L13" s="39">
        <v>4.0024468553787997</v>
      </c>
      <c r="M13" s="38">
        <v>12978</v>
      </c>
      <c r="N13" s="39">
        <v>4.1133794178893002</v>
      </c>
      <c r="O13" s="11">
        <f t="shared" si="0"/>
        <v>19</v>
      </c>
    </row>
    <row r="14" spans="1:33" s="11" customFormat="1" ht="14.1" customHeight="1" x14ac:dyDescent="0.25">
      <c r="A14" s="37" t="s">
        <v>15</v>
      </c>
      <c r="B14" s="38">
        <v>732976</v>
      </c>
      <c r="C14" s="38">
        <v>175458</v>
      </c>
      <c r="D14" s="39">
        <v>23.9377551243151</v>
      </c>
      <c r="E14" s="38">
        <v>89978</v>
      </c>
      <c r="F14" s="39">
        <v>12.2757088908777</v>
      </c>
      <c r="G14" s="38">
        <v>94186</v>
      </c>
      <c r="H14" s="39">
        <v>12.8498068149571</v>
      </c>
      <c r="I14" s="38">
        <v>60476</v>
      </c>
      <c r="J14" s="39">
        <v>8.2507476370304094</v>
      </c>
      <c r="K14" s="38">
        <v>36794</v>
      </c>
      <c r="L14" s="39">
        <v>5.0198096527034997</v>
      </c>
      <c r="M14" s="38">
        <v>23169</v>
      </c>
      <c r="N14" s="39">
        <v>3.16094933531248</v>
      </c>
      <c r="O14" s="11">
        <f t="shared" si="0"/>
        <v>24</v>
      </c>
    </row>
    <row r="15" spans="1:33" s="11" customFormat="1" ht="14.1" customHeight="1" x14ac:dyDescent="0.25">
      <c r="A15" s="37" t="s">
        <v>16</v>
      </c>
      <c r="B15" s="38">
        <v>1862946</v>
      </c>
      <c r="C15" s="38">
        <v>375309</v>
      </c>
      <c r="D15" s="39">
        <v>20.145994569890899</v>
      </c>
      <c r="E15" s="38">
        <v>227823</v>
      </c>
      <c r="F15" s="39">
        <v>12.229178945605501</v>
      </c>
      <c r="G15" s="38">
        <v>153724</v>
      </c>
      <c r="H15" s="39">
        <v>8.2516616155272295</v>
      </c>
      <c r="I15" s="38">
        <v>82714</v>
      </c>
      <c r="J15" s="39">
        <v>4.4399569284348503</v>
      </c>
      <c r="K15" s="38">
        <v>53648</v>
      </c>
      <c r="L15" s="39">
        <v>2.8797399387851299</v>
      </c>
      <c r="M15" s="38">
        <v>73024</v>
      </c>
      <c r="N15" s="39">
        <v>3.9198130273233902</v>
      </c>
      <c r="O15" s="11">
        <f t="shared" si="0"/>
        <v>31</v>
      </c>
    </row>
    <row r="16" spans="1:33" s="11" customFormat="1" ht="14.1" customHeight="1" x14ac:dyDescent="0.25">
      <c r="A16" s="37" t="s">
        <v>17</v>
      </c>
      <c r="B16" s="38">
        <v>6909104</v>
      </c>
      <c r="C16" s="38">
        <v>2556532</v>
      </c>
      <c r="D16" s="39">
        <v>37.0023667323578</v>
      </c>
      <c r="E16" s="38">
        <v>1428992</v>
      </c>
      <c r="F16" s="39">
        <v>20.682739759019402</v>
      </c>
      <c r="G16" s="38">
        <v>1583883</v>
      </c>
      <c r="H16" s="39">
        <v>22.9245789323768</v>
      </c>
      <c r="I16" s="38">
        <v>908733</v>
      </c>
      <c r="J16" s="39">
        <v>13.1526895527987</v>
      </c>
      <c r="K16" s="38">
        <v>605497</v>
      </c>
      <c r="L16" s="39">
        <v>8.7637557634101295</v>
      </c>
      <c r="M16" s="38">
        <v>617035</v>
      </c>
      <c r="N16" s="39">
        <v>8.9307528154157207</v>
      </c>
      <c r="O16" s="11">
        <f t="shared" si="0"/>
        <v>2</v>
      </c>
    </row>
    <row r="17" spans="1:15" s="11" customFormat="1" ht="14.1" customHeight="1" x14ac:dyDescent="0.25">
      <c r="A17" s="37" t="s">
        <v>18</v>
      </c>
      <c r="B17" s="38">
        <v>642889</v>
      </c>
      <c r="C17" s="38">
        <v>134178</v>
      </c>
      <c r="D17" s="39">
        <v>20.871099054424601</v>
      </c>
      <c r="E17" s="38">
        <v>77912</v>
      </c>
      <c r="F17" s="39">
        <v>12.119043878492199</v>
      </c>
      <c r="G17" s="38">
        <v>69676</v>
      </c>
      <c r="H17" s="39">
        <v>10.837951808166</v>
      </c>
      <c r="I17" s="38">
        <v>32946</v>
      </c>
      <c r="J17" s="39">
        <v>5.1246793769997598</v>
      </c>
      <c r="K17" s="38">
        <v>33736</v>
      </c>
      <c r="L17" s="39">
        <v>5.2475621763632603</v>
      </c>
      <c r="M17" s="38">
        <v>24767</v>
      </c>
      <c r="N17" s="39">
        <v>3.85245353396932</v>
      </c>
      <c r="O17" s="11">
        <f t="shared" si="0"/>
        <v>29</v>
      </c>
    </row>
    <row r="18" spans="1:15" s="11" customFormat="1" ht="14.1" customHeight="1" x14ac:dyDescent="0.25">
      <c r="A18" s="37" t="s">
        <v>19</v>
      </c>
      <c r="B18" s="38">
        <v>1814618</v>
      </c>
      <c r="C18" s="38">
        <v>328565</v>
      </c>
      <c r="D18" s="39">
        <v>18.106565679388201</v>
      </c>
      <c r="E18" s="38">
        <v>211049</v>
      </c>
      <c r="F18" s="39">
        <v>11.630491927226601</v>
      </c>
      <c r="G18" s="38">
        <v>211487</v>
      </c>
      <c r="H18" s="39">
        <v>11.6546292387709</v>
      </c>
      <c r="I18" s="38">
        <v>75335</v>
      </c>
      <c r="J18" s="39">
        <v>4.1515624776123703</v>
      </c>
      <c r="K18" s="38">
        <v>35167</v>
      </c>
      <c r="L18" s="39">
        <v>1.93798364173617</v>
      </c>
      <c r="M18" s="38">
        <v>71973</v>
      </c>
      <c r="N18" s="39">
        <v>3.96628932370339</v>
      </c>
      <c r="O18" s="11">
        <f t="shared" si="0"/>
        <v>32</v>
      </c>
    </row>
    <row r="19" spans="1:15" s="11" customFormat="1" ht="14.1" customHeight="1" x14ac:dyDescent="0.25">
      <c r="A19" s="37" t="s">
        <v>20</v>
      </c>
      <c r="B19" s="38">
        <v>743701</v>
      </c>
      <c r="C19" s="38">
        <v>153077</v>
      </c>
      <c r="D19" s="39">
        <v>20.583137578139599</v>
      </c>
      <c r="E19" s="38">
        <v>90567</v>
      </c>
      <c r="F19" s="39">
        <v>12.177877937504499</v>
      </c>
      <c r="G19" s="38">
        <v>74760</v>
      </c>
      <c r="H19" s="39">
        <v>10.0524269834248</v>
      </c>
      <c r="I19" s="38">
        <v>34937</v>
      </c>
      <c r="J19" s="39">
        <v>4.69772126163606</v>
      </c>
      <c r="K19" s="38">
        <v>47230</v>
      </c>
      <c r="L19" s="39">
        <v>6.3506704979555</v>
      </c>
      <c r="M19" s="38">
        <v>19901</v>
      </c>
      <c r="N19" s="39">
        <v>2.6759410031719701</v>
      </c>
      <c r="O19" s="11">
        <f t="shared" si="0"/>
        <v>30</v>
      </c>
    </row>
    <row r="20" spans="1:15" s="11" customFormat="1" ht="14.1" customHeight="1" x14ac:dyDescent="0.25">
      <c r="A20" s="37" t="s">
        <v>21</v>
      </c>
      <c r="B20" s="38">
        <v>398838</v>
      </c>
      <c r="C20" s="38">
        <v>113892</v>
      </c>
      <c r="D20" s="39">
        <v>28.5559550494186</v>
      </c>
      <c r="E20" s="38">
        <v>64563</v>
      </c>
      <c r="F20" s="39">
        <v>16.187775487791999</v>
      </c>
      <c r="G20" s="38">
        <v>52938</v>
      </c>
      <c r="H20" s="39">
        <v>13.2730582341703</v>
      </c>
      <c r="I20" s="38">
        <v>40500</v>
      </c>
      <c r="J20" s="39">
        <v>10.154498819069399</v>
      </c>
      <c r="K20" s="38">
        <v>20447</v>
      </c>
      <c r="L20" s="39">
        <v>5.1266428976175797</v>
      </c>
      <c r="M20" s="38">
        <v>25458</v>
      </c>
      <c r="N20" s="39">
        <v>6.3830427391572497</v>
      </c>
      <c r="O20" s="11">
        <f t="shared" si="0"/>
        <v>9</v>
      </c>
    </row>
    <row r="21" spans="1:15" s="11" customFormat="1" ht="14.1" customHeight="1" x14ac:dyDescent="0.25">
      <c r="A21" s="37" t="s">
        <v>22</v>
      </c>
      <c r="B21" s="38">
        <v>3159868</v>
      </c>
      <c r="C21" s="38">
        <v>1051568</v>
      </c>
      <c r="D21" s="39">
        <v>33.278858483961997</v>
      </c>
      <c r="E21" s="38">
        <v>473607</v>
      </c>
      <c r="F21" s="39">
        <v>14.9881893800627</v>
      </c>
      <c r="G21" s="38">
        <v>640391</v>
      </c>
      <c r="H21" s="39">
        <v>20.2663845451772</v>
      </c>
      <c r="I21" s="38">
        <v>275008</v>
      </c>
      <c r="J21" s="39">
        <v>8.7031483593618493</v>
      </c>
      <c r="K21" s="38">
        <v>249917</v>
      </c>
      <c r="L21" s="39">
        <v>7.90909620275277</v>
      </c>
      <c r="M21" s="38">
        <v>259205</v>
      </c>
      <c r="N21" s="39">
        <v>8.2030325317386694</v>
      </c>
      <c r="O21" s="11">
        <f t="shared" si="0"/>
        <v>4</v>
      </c>
    </row>
    <row r="22" spans="1:15" s="11" customFormat="1" ht="14.1" customHeight="1" x14ac:dyDescent="0.25">
      <c r="A22" s="37" t="s">
        <v>23</v>
      </c>
      <c r="B22" s="38">
        <v>9034583</v>
      </c>
      <c r="C22" s="38">
        <v>2913871</v>
      </c>
      <c r="D22" s="39">
        <v>32.252412756626399</v>
      </c>
      <c r="E22" s="38">
        <v>1601829</v>
      </c>
      <c r="F22" s="39">
        <v>17.7299715991319</v>
      </c>
      <c r="G22" s="38">
        <v>2031743</v>
      </c>
      <c r="H22" s="39">
        <v>22.488508877498798</v>
      </c>
      <c r="I22" s="38">
        <v>1172739</v>
      </c>
      <c r="J22" s="39">
        <v>12.9805548302561</v>
      </c>
      <c r="K22" s="38">
        <v>543637</v>
      </c>
      <c r="L22" s="39">
        <v>6.0172893425186302</v>
      </c>
      <c r="M22" s="38">
        <v>304290</v>
      </c>
      <c r="N22" s="39">
        <v>3.3680580498291901</v>
      </c>
      <c r="O22" s="11">
        <f t="shared" si="0"/>
        <v>5</v>
      </c>
    </row>
    <row r="23" spans="1:15" s="11" customFormat="1" ht="14.1" customHeight="1" x14ac:dyDescent="0.25">
      <c r="A23" s="37" t="s">
        <v>24</v>
      </c>
      <c r="B23" s="38">
        <v>824239</v>
      </c>
      <c r="C23" s="38">
        <v>227507</v>
      </c>
      <c r="D23" s="39">
        <v>27.6020668762337</v>
      </c>
      <c r="E23" s="38">
        <v>155049</v>
      </c>
      <c r="F23" s="39">
        <v>18.8111700611109</v>
      </c>
      <c r="G23" s="38">
        <v>126124</v>
      </c>
      <c r="H23" s="39">
        <v>15.3018723938081</v>
      </c>
      <c r="I23" s="38">
        <v>73317</v>
      </c>
      <c r="J23" s="39">
        <v>8.8951141598492693</v>
      </c>
      <c r="K23" s="38">
        <v>29341</v>
      </c>
      <c r="L23" s="39">
        <v>3.5597684652145798</v>
      </c>
      <c r="M23" s="38">
        <v>32302</v>
      </c>
      <c r="N23" s="39">
        <v>3.9190089282356202</v>
      </c>
      <c r="O23" s="11">
        <f t="shared" si="0"/>
        <v>16</v>
      </c>
    </row>
    <row r="24" spans="1:15" s="11" customFormat="1" ht="14.1" customHeight="1" x14ac:dyDescent="0.25">
      <c r="A24" s="37" t="s">
        <v>25</v>
      </c>
      <c r="B24" s="38">
        <v>750392</v>
      </c>
      <c r="C24" s="38">
        <v>190606</v>
      </c>
      <c r="D24" s="39">
        <v>25.400857151995201</v>
      </c>
      <c r="E24" s="38">
        <v>108706</v>
      </c>
      <c r="F24" s="39">
        <v>14.4865616904231</v>
      </c>
      <c r="G24" s="38">
        <v>103530</v>
      </c>
      <c r="H24" s="39">
        <v>13.7967888783463</v>
      </c>
      <c r="I24" s="38">
        <v>69678</v>
      </c>
      <c r="J24" s="39">
        <v>9.2855467542297898</v>
      </c>
      <c r="K24" s="38">
        <v>34932</v>
      </c>
      <c r="L24" s="39">
        <v>4.6551668994339002</v>
      </c>
      <c r="M24" s="38">
        <v>35163</v>
      </c>
      <c r="N24" s="39">
        <v>4.6859508097101203</v>
      </c>
      <c r="O24" s="11">
        <f t="shared" si="0"/>
        <v>22</v>
      </c>
    </row>
    <row r="25" spans="1:15" s="11" customFormat="1" ht="14.1" customHeight="1" x14ac:dyDescent="0.25">
      <c r="A25" s="37" t="s">
        <v>26</v>
      </c>
      <c r="B25" s="38">
        <v>296768</v>
      </c>
      <c r="C25" s="38">
        <v>85677</v>
      </c>
      <c r="D25" s="39">
        <v>28.870026417942601</v>
      </c>
      <c r="E25" s="38">
        <v>64736</v>
      </c>
      <c r="F25" s="39">
        <v>21.813672633168</v>
      </c>
      <c r="G25" s="38">
        <v>45114</v>
      </c>
      <c r="H25" s="39">
        <v>15.2017737761484</v>
      </c>
      <c r="I25" s="38">
        <v>18248</v>
      </c>
      <c r="J25" s="39">
        <v>6.1489109337933998</v>
      </c>
      <c r="K25" s="38">
        <v>19806</v>
      </c>
      <c r="L25" s="39">
        <v>6.6739001509596703</v>
      </c>
      <c r="M25" s="38">
        <v>10870</v>
      </c>
      <c r="N25" s="39">
        <v>3.6627938322191098</v>
      </c>
      <c r="O25" s="11">
        <f t="shared" si="0"/>
        <v>7</v>
      </c>
    </row>
    <row r="26" spans="1:15" s="11" customFormat="1" ht="14.1" customHeight="1" x14ac:dyDescent="0.25">
      <c r="A26" s="37" t="s">
        <v>27</v>
      </c>
      <c r="B26" s="38">
        <v>3052741</v>
      </c>
      <c r="C26" s="38">
        <v>856520</v>
      </c>
      <c r="D26" s="39">
        <v>28.057408080148299</v>
      </c>
      <c r="E26" s="38">
        <v>460255</v>
      </c>
      <c r="F26" s="39">
        <v>15.076778540989899</v>
      </c>
      <c r="G26" s="38">
        <v>390664</v>
      </c>
      <c r="H26" s="39">
        <v>12.797155081286</v>
      </c>
      <c r="I26" s="38">
        <v>209835</v>
      </c>
      <c r="J26" s="39">
        <v>6.8736587872996804</v>
      </c>
      <c r="K26" s="38">
        <v>224337</v>
      </c>
      <c r="L26" s="39">
        <v>7.3487072765098604</v>
      </c>
      <c r="M26" s="38">
        <v>174772</v>
      </c>
      <c r="N26" s="39">
        <v>5.7250844405077297</v>
      </c>
      <c r="O26" s="11">
        <f t="shared" si="0"/>
        <v>13</v>
      </c>
    </row>
    <row r="27" spans="1:15" s="11" customFormat="1" ht="14.1" customHeight="1" x14ac:dyDescent="0.25">
      <c r="A27" s="37" t="s">
        <v>28</v>
      </c>
      <c r="B27" s="38">
        <v>473011</v>
      </c>
      <c r="C27" s="38">
        <v>127462</v>
      </c>
      <c r="D27" s="39">
        <v>26.9469420372888</v>
      </c>
      <c r="E27" s="38">
        <v>93540</v>
      </c>
      <c r="F27" s="39">
        <v>19.775438626163002</v>
      </c>
      <c r="G27" s="38">
        <v>63174</v>
      </c>
      <c r="H27" s="39">
        <v>13.3557147719609</v>
      </c>
      <c r="I27" s="38">
        <v>38032</v>
      </c>
      <c r="J27" s="39">
        <v>8.04040498001104</v>
      </c>
      <c r="K27" s="38">
        <v>22017</v>
      </c>
      <c r="L27" s="39">
        <v>4.6546486233935402</v>
      </c>
      <c r="M27" s="38">
        <v>29521</v>
      </c>
      <c r="N27" s="39">
        <v>6.24108107422449</v>
      </c>
      <c r="O27" s="11">
        <f t="shared" si="0"/>
        <v>18</v>
      </c>
    </row>
    <row r="28" spans="1:15" s="11" customFormat="1" ht="14.1" customHeight="1" x14ac:dyDescent="0.25">
      <c r="A28" s="37" t="s">
        <v>29</v>
      </c>
      <c r="B28" s="38">
        <v>1692799</v>
      </c>
      <c r="C28" s="38">
        <v>474456</v>
      </c>
      <c r="D28" s="39">
        <v>28.027899354855499</v>
      </c>
      <c r="E28" s="38">
        <v>280321</v>
      </c>
      <c r="F28" s="39">
        <v>16.559615169905001</v>
      </c>
      <c r="G28" s="38">
        <v>282692</v>
      </c>
      <c r="H28" s="39">
        <v>16.6996790522679</v>
      </c>
      <c r="I28" s="38">
        <v>191586</v>
      </c>
      <c r="J28" s="39">
        <v>11.317705173502601</v>
      </c>
      <c r="K28" s="38">
        <v>142683</v>
      </c>
      <c r="L28" s="39">
        <v>8.4288211417894292</v>
      </c>
      <c r="M28" s="38">
        <v>69672</v>
      </c>
      <c r="N28" s="39">
        <v>4.1157869304034298</v>
      </c>
      <c r="O28" s="11">
        <f t="shared" si="0"/>
        <v>14</v>
      </c>
    </row>
    <row r="29" spans="1:15" s="11" customFormat="1" ht="14.1" customHeight="1" x14ac:dyDescent="0.25">
      <c r="A29" s="37" t="s">
        <v>30</v>
      </c>
      <c r="B29" s="38">
        <v>770034</v>
      </c>
      <c r="C29" s="38">
        <v>315251</v>
      </c>
      <c r="D29" s="39">
        <v>40.939880576701803</v>
      </c>
      <c r="E29" s="38">
        <v>164630</v>
      </c>
      <c r="F29" s="39">
        <v>21.379575447317901</v>
      </c>
      <c r="G29" s="38">
        <v>205575</v>
      </c>
      <c r="H29" s="39">
        <v>26.696873125082799</v>
      </c>
      <c r="I29" s="38">
        <v>118996</v>
      </c>
      <c r="J29" s="39">
        <v>15.4533436185935</v>
      </c>
      <c r="K29" s="38">
        <v>48721</v>
      </c>
      <c r="L29" s="39">
        <v>6.3271232179358297</v>
      </c>
      <c r="M29" s="38">
        <v>75606</v>
      </c>
      <c r="N29" s="39">
        <v>9.8185274935911906</v>
      </c>
      <c r="O29" s="11">
        <f t="shared" si="0"/>
        <v>1</v>
      </c>
    </row>
    <row r="30" spans="1:15" s="11" customFormat="1" ht="14.1" customHeight="1" x14ac:dyDescent="0.25">
      <c r="A30" s="37" t="s">
        <v>31</v>
      </c>
      <c r="B30" s="38">
        <v>863247</v>
      </c>
      <c r="C30" s="38">
        <v>238470</v>
      </c>
      <c r="D30" s="39">
        <v>27.624770199027601</v>
      </c>
      <c r="E30" s="38">
        <v>113984</v>
      </c>
      <c r="F30" s="39">
        <v>13.2041003328132</v>
      </c>
      <c r="G30" s="38">
        <v>150659</v>
      </c>
      <c r="H30" s="39">
        <v>17.4525946803174</v>
      </c>
      <c r="I30" s="38">
        <v>71923</v>
      </c>
      <c r="J30" s="39">
        <v>8.3316825891083308</v>
      </c>
      <c r="K30" s="38">
        <v>35878</v>
      </c>
      <c r="L30" s="39">
        <v>4.1561685126041601</v>
      </c>
      <c r="M30" s="38">
        <v>56434</v>
      </c>
      <c r="N30" s="39">
        <v>6.5374104978065404</v>
      </c>
      <c r="O30" s="11">
        <f t="shared" si="0"/>
        <v>15</v>
      </c>
    </row>
    <row r="31" spans="1:15" s="11" customFormat="1" ht="14.1" customHeight="1" x14ac:dyDescent="0.25">
      <c r="A31" s="37" t="s">
        <v>32</v>
      </c>
      <c r="B31" s="38">
        <v>852742</v>
      </c>
      <c r="C31" s="38">
        <v>233264</v>
      </c>
      <c r="D31" s="39">
        <v>27.354580869712098</v>
      </c>
      <c r="E31" s="38">
        <v>127342</v>
      </c>
      <c r="F31" s="39">
        <v>14.933238892889101</v>
      </c>
      <c r="G31" s="38">
        <v>131539</v>
      </c>
      <c r="H31" s="39">
        <v>15.425415893670101</v>
      </c>
      <c r="I31" s="38">
        <v>80235</v>
      </c>
      <c r="J31" s="39">
        <v>9.4090592465247394</v>
      </c>
      <c r="K31" s="38">
        <v>57713</v>
      </c>
      <c r="L31" s="39">
        <v>6.7679321529841401</v>
      </c>
      <c r="M31" s="38">
        <v>53532</v>
      </c>
      <c r="N31" s="39">
        <v>6.2776314524205397</v>
      </c>
      <c r="O31" s="11">
        <f t="shared" si="0"/>
        <v>17</v>
      </c>
    </row>
    <row r="32" spans="1:15" s="11" customFormat="1" ht="14.1" customHeight="1" x14ac:dyDescent="0.25">
      <c r="A32" s="44" t="s">
        <v>33</v>
      </c>
      <c r="B32" s="45">
        <v>1024758</v>
      </c>
      <c r="C32" s="45">
        <v>289358</v>
      </c>
      <c r="D32" s="46">
        <v>28.2367154001237</v>
      </c>
      <c r="E32" s="45">
        <v>116694</v>
      </c>
      <c r="F32" s="46">
        <v>11.3874690414713</v>
      </c>
      <c r="G32" s="45">
        <v>192266</v>
      </c>
      <c r="H32" s="46">
        <v>18.762088219852899</v>
      </c>
      <c r="I32" s="45">
        <v>113841</v>
      </c>
      <c r="J32" s="46">
        <v>11.109061846796999</v>
      </c>
      <c r="K32" s="45">
        <v>31230</v>
      </c>
      <c r="L32" s="46">
        <v>3.0475487871282798</v>
      </c>
      <c r="M32" s="45">
        <v>86451</v>
      </c>
      <c r="N32" s="46">
        <v>8.4362356771062004</v>
      </c>
      <c r="O32" s="47">
        <f>_xlfn.RANK.EQ(D32,D$8:D$39,0)</f>
        <v>10</v>
      </c>
    </row>
    <row r="33" spans="1:15" s="11" customFormat="1" ht="14.1" customHeight="1" x14ac:dyDescent="0.25">
      <c r="A33" s="37" t="s">
        <v>34</v>
      </c>
      <c r="B33" s="38">
        <v>1293729</v>
      </c>
      <c r="C33" s="38">
        <v>330527</v>
      </c>
      <c r="D33" s="39">
        <v>25.548395374920101</v>
      </c>
      <c r="E33" s="38">
        <v>180879</v>
      </c>
      <c r="F33" s="39">
        <v>13.981212448665801</v>
      </c>
      <c r="G33" s="38">
        <v>197165</v>
      </c>
      <c r="H33" s="39">
        <v>15.2400541380768</v>
      </c>
      <c r="I33" s="38">
        <v>90663</v>
      </c>
      <c r="J33" s="39">
        <v>7.0078818670679901</v>
      </c>
      <c r="K33" s="38">
        <v>40156</v>
      </c>
      <c r="L33" s="39">
        <v>3.10389579270465</v>
      </c>
      <c r="M33" s="38">
        <v>97833</v>
      </c>
      <c r="N33" s="39">
        <v>7.5620937615219299</v>
      </c>
      <c r="O33" s="11">
        <f t="shared" si="0"/>
        <v>20</v>
      </c>
    </row>
    <row r="34" spans="1:15" s="11" customFormat="1" ht="14.1" customHeight="1" x14ac:dyDescent="0.25">
      <c r="A34" s="37" t="s">
        <v>35</v>
      </c>
      <c r="B34" s="38">
        <v>300923</v>
      </c>
      <c r="C34" s="38">
        <v>84544</v>
      </c>
      <c r="D34" s="39">
        <v>28.094894707283899</v>
      </c>
      <c r="E34" s="38">
        <v>40593</v>
      </c>
      <c r="F34" s="39">
        <v>13.489497313266201</v>
      </c>
      <c r="G34" s="38">
        <v>52085</v>
      </c>
      <c r="H34" s="39">
        <v>17.308414444891199</v>
      </c>
      <c r="I34" s="38">
        <v>25039</v>
      </c>
      <c r="J34" s="39">
        <v>8.3207332108213699</v>
      </c>
      <c r="K34" s="38">
        <v>16201</v>
      </c>
      <c r="L34" s="39">
        <v>5.3837692698796697</v>
      </c>
      <c r="M34" s="38">
        <v>14235</v>
      </c>
      <c r="N34" s="39">
        <v>4.7304459944902897</v>
      </c>
      <c r="O34" s="11">
        <f t="shared" si="0"/>
        <v>11</v>
      </c>
    </row>
    <row r="35" spans="1:15" s="11" customFormat="1" ht="14.1" customHeight="1" x14ac:dyDescent="0.25">
      <c r="A35" s="37" t="s">
        <v>36</v>
      </c>
      <c r="B35" s="38">
        <v>1860138</v>
      </c>
      <c r="C35" s="38">
        <v>419599</v>
      </c>
      <c r="D35" s="39">
        <v>22.557412407036502</v>
      </c>
      <c r="E35" s="38">
        <v>199736</v>
      </c>
      <c r="F35" s="39">
        <v>10.7376979557431</v>
      </c>
      <c r="G35" s="38">
        <v>239285</v>
      </c>
      <c r="H35" s="39">
        <v>12.863830533003499</v>
      </c>
      <c r="I35" s="38">
        <v>78408</v>
      </c>
      <c r="J35" s="39">
        <v>4.2151711324643699</v>
      </c>
      <c r="K35" s="38">
        <v>76207</v>
      </c>
      <c r="L35" s="39">
        <v>4.0968465780495897</v>
      </c>
      <c r="M35" s="38">
        <v>64560</v>
      </c>
      <c r="N35" s="39">
        <v>3.4707102376275301</v>
      </c>
      <c r="O35" s="11">
        <f t="shared" si="0"/>
        <v>26</v>
      </c>
    </row>
    <row r="36" spans="1:15" s="11" customFormat="1" ht="14.1" customHeight="1" x14ac:dyDescent="0.25">
      <c r="A36" s="37" t="s">
        <v>37</v>
      </c>
      <c r="B36" s="38">
        <v>501247</v>
      </c>
      <c r="C36" s="38">
        <v>114839</v>
      </c>
      <c r="D36" s="39">
        <v>22.910660811934999</v>
      </c>
      <c r="E36" s="38">
        <v>72778</v>
      </c>
      <c r="F36" s="39">
        <v>14.519388644720101</v>
      </c>
      <c r="G36" s="38">
        <v>55574</v>
      </c>
      <c r="H36" s="39">
        <v>11.0871486512637</v>
      </c>
      <c r="I36" s="38">
        <v>39221</v>
      </c>
      <c r="J36" s="39">
        <v>7.8246852350238498</v>
      </c>
      <c r="K36" s="38">
        <v>20652</v>
      </c>
      <c r="L36" s="39">
        <v>4.1201244097221501</v>
      </c>
      <c r="M36" s="38">
        <v>13363</v>
      </c>
      <c r="N36" s="39">
        <v>2.6659511179119302</v>
      </c>
      <c r="O36" s="11">
        <f t="shared" si="0"/>
        <v>25</v>
      </c>
    </row>
    <row r="37" spans="1:15" s="11" customFormat="1" ht="14.1" customHeight="1" x14ac:dyDescent="0.25">
      <c r="A37" s="37" t="s">
        <v>38</v>
      </c>
      <c r="B37" s="38">
        <v>1978288</v>
      </c>
      <c r="C37" s="38">
        <v>445629</v>
      </c>
      <c r="D37" s="39">
        <v>22.5259921710085</v>
      </c>
      <c r="E37" s="38">
        <v>195214</v>
      </c>
      <c r="F37" s="39">
        <v>9.8678251093875105</v>
      </c>
      <c r="G37" s="38">
        <v>264655</v>
      </c>
      <c r="H37" s="39">
        <v>13.3779813657061</v>
      </c>
      <c r="I37" s="38">
        <v>144303</v>
      </c>
      <c r="J37" s="39">
        <v>7.2943373260111803</v>
      </c>
      <c r="K37" s="38">
        <v>124482</v>
      </c>
      <c r="L37" s="39">
        <v>6.2924104073825502</v>
      </c>
      <c r="M37" s="38">
        <v>126987</v>
      </c>
      <c r="N37" s="39">
        <v>6.4190350444424702</v>
      </c>
      <c r="O37" s="11">
        <f t="shared" si="0"/>
        <v>27</v>
      </c>
    </row>
    <row r="38" spans="1:15" s="11" customFormat="1" ht="14.1" customHeight="1" x14ac:dyDescent="0.25">
      <c r="A38" s="37" t="s">
        <v>39</v>
      </c>
      <c r="B38" s="38">
        <v>781036</v>
      </c>
      <c r="C38" s="38">
        <v>268841</v>
      </c>
      <c r="D38" s="39">
        <v>34.421076621308103</v>
      </c>
      <c r="E38" s="38">
        <v>145267</v>
      </c>
      <c r="F38" s="39">
        <v>18.599270712233501</v>
      </c>
      <c r="G38" s="38">
        <v>157154</v>
      </c>
      <c r="H38" s="39">
        <v>20.121223605569998</v>
      </c>
      <c r="I38" s="38">
        <v>75918</v>
      </c>
      <c r="J38" s="40">
        <v>9.7201665480208295</v>
      </c>
      <c r="K38" s="38">
        <v>51805</v>
      </c>
      <c r="L38" s="40">
        <v>6.6328568721544201</v>
      </c>
      <c r="M38" s="38">
        <v>52270</v>
      </c>
      <c r="N38" s="40">
        <v>6.6923931803399599</v>
      </c>
      <c r="O38" s="11">
        <f t="shared" si="0"/>
        <v>3</v>
      </c>
    </row>
    <row r="39" spans="1:15" s="11" customFormat="1" ht="14.1" customHeight="1" x14ac:dyDescent="0.25">
      <c r="A39" s="41" t="s">
        <v>40</v>
      </c>
      <c r="B39" s="42">
        <v>272485</v>
      </c>
      <c r="C39" s="42">
        <v>69244</v>
      </c>
      <c r="D39" s="40">
        <v>25.412041029781498</v>
      </c>
      <c r="E39" s="42">
        <v>40353</v>
      </c>
      <c r="F39" s="40">
        <v>14.809255555351699</v>
      </c>
      <c r="G39" s="42">
        <v>34657</v>
      </c>
      <c r="H39" s="40">
        <v>12.7188652586381</v>
      </c>
      <c r="I39" s="42">
        <v>24477</v>
      </c>
      <c r="J39" s="40">
        <v>8.9828797915481609</v>
      </c>
      <c r="K39" s="42">
        <v>11548</v>
      </c>
      <c r="L39" s="40">
        <v>4.2380314512725503</v>
      </c>
      <c r="M39" s="42">
        <v>11693</v>
      </c>
      <c r="N39" s="40">
        <v>4.2912453896544802</v>
      </c>
      <c r="O39" s="43">
        <f t="shared" si="0"/>
        <v>21</v>
      </c>
    </row>
    <row r="40" spans="1:15" ht="14.1" customHeight="1" x14ac:dyDescent="0.25">
      <c r="A40" s="19"/>
      <c r="B40" s="10"/>
      <c r="C40" s="10"/>
      <c r="D40" s="10"/>
      <c r="E40" s="10"/>
      <c r="F40" s="10"/>
      <c r="G40" s="8"/>
      <c r="H40" s="8"/>
      <c r="I40" s="8"/>
      <c r="J40" s="8"/>
      <c r="K40" s="8"/>
      <c r="L40" s="8"/>
      <c r="M40" s="8"/>
      <c r="N40" s="8"/>
      <c r="O40" s="8"/>
    </row>
    <row r="41" spans="1:15" s="32" customFormat="1" ht="21.75" customHeight="1" x14ac:dyDescent="0.25">
      <c r="A41" s="174" t="s">
        <v>60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</row>
    <row r="42" spans="1:15" ht="14.1" customHeight="1" x14ac:dyDescent="0.25">
      <c r="A42" s="6" t="s">
        <v>41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5" ht="14.1" customHeight="1" x14ac:dyDescent="0.25">
      <c r="A43" s="6" t="s">
        <v>42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5" s="27" customFormat="1" ht="14.1" customHeight="1" x14ac:dyDescent="0.25">
      <c r="A44" s="19" t="s">
        <v>43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5" s="11" customFormat="1" ht="14.1" customHeight="1" x14ac:dyDescent="0.25">
      <c r="A45" s="3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</row>
    <row r="46" spans="1:15" ht="14.1" customHeight="1" x14ac:dyDescent="0.25">
      <c r="A46" s="19"/>
      <c r="B46" s="10"/>
      <c r="C46" s="10"/>
    </row>
  </sheetData>
  <mergeCells count="13">
    <mergeCell ref="A2:O2"/>
    <mergeCell ref="A41:O41"/>
    <mergeCell ref="A1:O1"/>
    <mergeCell ref="A4:A6"/>
    <mergeCell ref="B4:B6"/>
    <mergeCell ref="C4:D5"/>
    <mergeCell ref="E4:N4"/>
    <mergeCell ref="E5:F5"/>
    <mergeCell ref="G5:H5"/>
    <mergeCell ref="I5:J5"/>
    <mergeCell ref="K5:L5"/>
    <mergeCell ref="M5:N5"/>
    <mergeCell ref="O4:O6"/>
  </mergeCells>
  <pageMargins left="0.70866141732283472" right="0.70866141732283472" top="0.74803149606299213" bottom="0.74803149606299213" header="0.31496062992125984" footer="0.31496062992125984"/>
  <pageSetup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4"/>
  <sheetViews>
    <sheetView showGridLines="0" topLeftCell="A13" zoomScaleNormal="100" workbookViewId="0">
      <selection activeCell="U21" sqref="U21"/>
    </sheetView>
  </sheetViews>
  <sheetFormatPr baseColWidth="10" defaultRowHeight="15" x14ac:dyDescent="0.25"/>
  <cols>
    <col min="1" max="1" width="23" style="50" customWidth="1" collapsed="1"/>
    <col min="2" max="2" width="10.7109375" style="49" customWidth="1" collapsed="1"/>
    <col min="3" max="3" width="0.85546875" style="49" customWidth="1" collapsed="1"/>
    <col min="4" max="5" width="10.7109375" style="49" customWidth="1" collapsed="1"/>
    <col min="6" max="6" width="0.85546875" style="49" customWidth="1" collapsed="1"/>
    <col min="7" max="8" width="10.7109375" style="49" customWidth="1" collapsed="1"/>
    <col min="9" max="9" width="0.85546875" style="48" customWidth="1" collapsed="1"/>
    <col min="10" max="11" width="10.7109375" style="48" customWidth="1" collapsed="1"/>
    <col min="12" max="12" width="0.85546875" style="48" customWidth="1" collapsed="1"/>
    <col min="13" max="14" width="10.7109375" style="48" customWidth="1" collapsed="1"/>
    <col min="15" max="15" width="0.85546875" style="48" customWidth="1" collapsed="1"/>
    <col min="16" max="17" width="10.7109375" style="48" customWidth="1" collapsed="1"/>
    <col min="18" max="18" width="0.85546875" style="48" customWidth="1" collapsed="1"/>
    <col min="19" max="40" width="11.42578125" style="48" collapsed="1"/>
    <col min="41" max="41" width="11.85546875" style="48" bestFit="1" customWidth="1" collapsed="1"/>
    <col min="42" max="16384" width="11.42578125" style="48" collapsed="1"/>
  </cols>
  <sheetData>
    <row r="1" spans="1:40" ht="12.75" customHeight="1" x14ac:dyDescent="0.25">
      <c r="A1" s="69"/>
    </row>
    <row r="2" spans="1:40" ht="12.75" customHeight="1" x14ac:dyDescent="0.25">
      <c r="S2" s="68"/>
    </row>
    <row r="3" spans="1:40" ht="12.75" customHeight="1" x14ac:dyDescent="0.25">
      <c r="A3" s="33"/>
      <c r="M3" s="67"/>
      <c r="T3" s="67"/>
      <c r="U3" s="67"/>
      <c r="V3" s="66"/>
    </row>
    <row r="4" spans="1:40" ht="12.75" customHeight="1" x14ac:dyDescent="0.25">
      <c r="A4" s="33"/>
    </row>
    <row r="5" spans="1:40" ht="12.75" customHeight="1" x14ac:dyDescent="0.25">
      <c r="A5" s="168" t="s">
        <v>62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</row>
    <row r="6" spans="1:40" ht="12.75" customHeight="1" x14ac:dyDescent="0.25">
      <c r="A6" s="33"/>
      <c r="D6" s="72"/>
      <c r="E6" s="73"/>
      <c r="F6" s="73"/>
      <c r="G6" s="73"/>
      <c r="H6" s="73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5"/>
    </row>
    <row r="7" spans="1:40" ht="4.5" customHeight="1" x14ac:dyDescent="0.25">
      <c r="A7" s="80"/>
      <c r="B7" s="81"/>
      <c r="C7" s="76"/>
      <c r="D7" s="76"/>
      <c r="E7" s="77"/>
      <c r="F7" s="77"/>
      <c r="G7" s="77"/>
      <c r="H7" s="77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9"/>
    </row>
    <row r="8" spans="1:40" ht="15" customHeight="1" x14ac:dyDescent="0.25">
      <c r="A8" s="176" t="s">
        <v>54</v>
      </c>
      <c r="B8" s="179" t="s">
        <v>70</v>
      </c>
      <c r="C8" s="82"/>
      <c r="D8" s="183" t="s">
        <v>59</v>
      </c>
      <c r="E8" s="183"/>
      <c r="F8" s="82"/>
      <c r="G8" s="182" t="s">
        <v>0</v>
      </c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5"/>
      <c r="U8" s="170" t="s">
        <v>63</v>
      </c>
    </row>
    <row r="9" spans="1:40" ht="57.75" customHeight="1" x14ac:dyDescent="0.25">
      <c r="A9" s="177"/>
      <c r="B9" s="180"/>
      <c r="C9" s="70"/>
      <c r="D9" s="184"/>
      <c r="E9" s="184"/>
      <c r="F9" s="70"/>
      <c r="G9" s="182" t="s">
        <v>1</v>
      </c>
      <c r="H9" s="182"/>
      <c r="I9" s="84"/>
      <c r="J9" s="182" t="s">
        <v>2</v>
      </c>
      <c r="K9" s="182"/>
      <c r="L9" s="84"/>
      <c r="M9" s="182" t="s">
        <v>3</v>
      </c>
      <c r="N9" s="182"/>
      <c r="O9" s="70"/>
      <c r="P9" s="182" t="s">
        <v>4</v>
      </c>
      <c r="Q9" s="182"/>
      <c r="R9" s="71"/>
      <c r="S9" s="182" t="s">
        <v>5</v>
      </c>
      <c r="T9" s="185"/>
      <c r="U9" s="171"/>
    </row>
    <row r="10" spans="1:40" ht="12.75" customHeight="1" x14ac:dyDescent="0.25">
      <c r="A10" s="178"/>
      <c r="B10" s="181"/>
      <c r="C10" s="85"/>
      <c r="D10" s="86" t="s">
        <v>6</v>
      </c>
      <c r="E10" s="86" t="s">
        <v>7</v>
      </c>
      <c r="F10" s="85"/>
      <c r="G10" s="86" t="s">
        <v>6</v>
      </c>
      <c r="H10" s="86" t="s">
        <v>7</v>
      </c>
      <c r="I10" s="87"/>
      <c r="J10" s="86" t="s">
        <v>6</v>
      </c>
      <c r="K10" s="86" t="s">
        <v>7</v>
      </c>
      <c r="L10" s="87"/>
      <c r="M10" s="86" t="s">
        <v>6</v>
      </c>
      <c r="N10" s="86" t="s">
        <v>7</v>
      </c>
      <c r="O10" s="86"/>
      <c r="P10" s="86" t="s">
        <v>6</v>
      </c>
      <c r="Q10" s="86" t="s">
        <v>7</v>
      </c>
      <c r="R10" s="88"/>
      <c r="S10" s="89" t="s">
        <v>6</v>
      </c>
      <c r="T10" s="90" t="s">
        <v>7</v>
      </c>
      <c r="U10" s="171"/>
    </row>
    <row r="11" spans="1:40" ht="4.5" customHeight="1" x14ac:dyDescent="0.25">
      <c r="U11" s="15"/>
    </row>
    <row r="12" spans="1:40" ht="12.75" customHeight="1" x14ac:dyDescent="0.25">
      <c r="A12" s="65" t="s">
        <v>8</v>
      </c>
      <c r="B12" s="64">
        <v>50163217</v>
      </c>
      <c r="C12" s="60"/>
      <c r="D12" s="64">
        <v>16239659</v>
      </c>
      <c r="E12" s="63">
        <v>32.373639433850499</v>
      </c>
      <c r="F12" s="60"/>
      <c r="G12" s="64">
        <v>8148683</v>
      </c>
      <c r="H12" s="63">
        <v>16.244338954577</v>
      </c>
      <c r="I12"/>
      <c r="J12" s="64">
        <v>9413034</v>
      </c>
      <c r="K12" s="63">
        <v>18.764813269451999</v>
      </c>
      <c r="L12"/>
      <c r="M12" s="64">
        <v>5623749</v>
      </c>
      <c r="N12" s="63">
        <v>11.2109018048025</v>
      </c>
      <c r="O12"/>
      <c r="P12" s="64">
        <v>2590919</v>
      </c>
      <c r="Q12" s="63">
        <v>5.1649777565103099</v>
      </c>
      <c r="R12"/>
      <c r="S12" s="64">
        <v>4474627</v>
      </c>
      <c r="T12" s="63">
        <v>8.9201356444105304</v>
      </c>
      <c r="V12" s="62"/>
      <c r="X12" s="62"/>
      <c r="Y12" s="61"/>
      <c r="AA12" s="62"/>
      <c r="AB12" s="61"/>
      <c r="AD12" s="62"/>
      <c r="AE12" s="61"/>
      <c r="AG12" s="62"/>
      <c r="AH12" s="61"/>
      <c r="AJ12" s="62"/>
      <c r="AK12" s="61"/>
      <c r="AM12" s="62"/>
      <c r="AN12" s="61"/>
    </row>
    <row r="13" spans="1:40" s="51" customFormat="1" ht="12.75" customHeight="1" x14ac:dyDescent="0.25">
      <c r="A13" s="92" t="s">
        <v>9</v>
      </c>
      <c r="B13" s="93">
        <v>640159</v>
      </c>
      <c r="C13" s="52"/>
      <c r="D13" s="93">
        <v>216028</v>
      </c>
      <c r="E13" s="94">
        <v>33.745991230303702</v>
      </c>
      <c r="F13" s="52"/>
      <c r="G13" s="93">
        <v>106629</v>
      </c>
      <c r="H13" s="94">
        <v>16.6566431152261</v>
      </c>
      <c r="J13" s="93">
        <v>130079</v>
      </c>
      <c r="K13" s="94">
        <v>20.3197955507929</v>
      </c>
      <c r="M13" s="93">
        <v>68756</v>
      </c>
      <c r="N13" s="94">
        <v>10.7404566677966</v>
      </c>
      <c r="P13" s="93">
        <v>30596</v>
      </c>
      <c r="Q13" s="94">
        <v>4.7794376084691503</v>
      </c>
      <c r="S13" s="93">
        <v>67003</v>
      </c>
      <c r="T13" s="94">
        <v>10.466618449479</v>
      </c>
      <c r="U13" s="11">
        <f>_xlfn.RANK.EQ(E13,E$13:E$44,0)</f>
        <v>6</v>
      </c>
      <c r="V13" s="95"/>
      <c r="X13" s="95"/>
      <c r="Y13" s="94"/>
      <c r="AA13" s="95"/>
      <c r="AB13" s="94"/>
      <c r="AD13" s="95"/>
      <c r="AE13" s="94"/>
      <c r="AG13" s="95"/>
      <c r="AH13" s="94"/>
      <c r="AJ13" s="95"/>
      <c r="AK13" s="94"/>
      <c r="AM13" s="95"/>
      <c r="AN13" s="94"/>
    </row>
    <row r="14" spans="1:40" s="51" customFormat="1" ht="12.75" customHeight="1" x14ac:dyDescent="0.25">
      <c r="A14" s="92" t="s">
        <v>10</v>
      </c>
      <c r="B14" s="93">
        <v>1972157</v>
      </c>
      <c r="C14" s="52"/>
      <c r="D14" s="93">
        <v>546142</v>
      </c>
      <c r="E14" s="94">
        <v>27.692622848992201</v>
      </c>
      <c r="F14" s="52"/>
      <c r="G14" s="93">
        <v>189712</v>
      </c>
      <c r="H14" s="94">
        <v>9.6195181215288592</v>
      </c>
      <c r="J14" s="93">
        <v>365054</v>
      </c>
      <c r="K14" s="94">
        <v>18.510392428189</v>
      </c>
      <c r="M14" s="93">
        <v>157803</v>
      </c>
      <c r="N14" s="94">
        <v>8.0015434876635094</v>
      </c>
      <c r="P14" s="96">
        <v>49004</v>
      </c>
      <c r="Q14" s="97">
        <v>2.4847920322773498</v>
      </c>
      <c r="S14" s="93">
        <v>175230</v>
      </c>
      <c r="T14" s="94">
        <v>8.8851952456117793</v>
      </c>
      <c r="U14" s="11">
        <f t="shared" ref="U14:U44" si="0">_xlfn.RANK.EQ(E14,E$13:E$44,0)</f>
        <v>21</v>
      </c>
      <c r="V14" s="95"/>
      <c r="X14" s="95"/>
      <c r="Y14" s="94"/>
      <c r="AA14" s="95"/>
      <c r="AB14" s="94"/>
      <c r="AD14" s="95"/>
      <c r="AE14" s="94"/>
      <c r="AG14" s="95"/>
      <c r="AH14" s="94"/>
      <c r="AJ14" s="95"/>
      <c r="AK14" s="94"/>
      <c r="AM14" s="95"/>
      <c r="AN14" s="94"/>
    </row>
    <row r="15" spans="1:40" s="51" customFormat="1" ht="12.75" customHeight="1" x14ac:dyDescent="0.25">
      <c r="A15" s="92" t="s">
        <v>11</v>
      </c>
      <c r="B15" s="93">
        <v>221858</v>
      </c>
      <c r="C15" s="52"/>
      <c r="D15" s="93">
        <v>53297</v>
      </c>
      <c r="E15" s="94">
        <v>24.023023735903099</v>
      </c>
      <c r="F15" s="52"/>
      <c r="G15" s="93">
        <v>31858</v>
      </c>
      <c r="H15" s="94">
        <v>14.3596354424902</v>
      </c>
      <c r="J15" s="93">
        <v>18463</v>
      </c>
      <c r="K15" s="94">
        <v>8.3219897411857993</v>
      </c>
      <c r="M15" s="93">
        <v>13928</v>
      </c>
      <c r="N15" s="94">
        <v>6.2778894608262901</v>
      </c>
      <c r="P15" s="96">
        <v>12825</v>
      </c>
      <c r="Q15" s="97">
        <v>5.7807246076319103</v>
      </c>
      <c r="S15" s="96">
        <v>8036</v>
      </c>
      <c r="T15" s="97">
        <v>3.6221366820218299</v>
      </c>
      <c r="U15" s="11">
        <f t="shared" si="0"/>
        <v>30</v>
      </c>
      <c r="V15" s="95"/>
      <c r="X15" s="95"/>
      <c r="Y15" s="94"/>
      <c r="AA15" s="95"/>
      <c r="AB15" s="94"/>
      <c r="AD15" s="95"/>
      <c r="AE15" s="94"/>
      <c r="AG15" s="95"/>
      <c r="AH15" s="94"/>
      <c r="AJ15" s="95"/>
      <c r="AK15" s="94"/>
      <c r="AM15" s="95"/>
      <c r="AN15" s="94"/>
    </row>
    <row r="16" spans="1:40" s="51" customFormat="1" ht="12.75" customHeight="1" x14ac:dyDescent="0.25">
      <c r="A16" s="92" t="s">
        <v>12</v>
      </c>
      <c r="B16" s="93">
        <v>339505</v>
      </c>
      <c r="C16" s="52"/>
      <c r="D16" s="93">
        <v>107600</v>
      </c>
      <c r="E16" s="94">
        <v>31.693200394692301</v>
      </c>
      <c r="F16" s="52"/>
      <c r="G16" s="93">
        <v>46601</v>
      </c>
      <c r="H16" s="94">
        <v>13.7261601449169</v>
      </c>
      <c r="J16" s="93">
        <v>53049</v>
      </c>
      <c r="K16" s="94">
        <v>15.625395796821801</v>
      </c>
      <c r="M16" s="93">
        <v>25514</v>
      </c>
      <c r="N16" s="94">
        <v>7.5150586883845598</v>
      </c>
      <c r="P16" s="96">
        <v>19278</v>
      </c>
      <c r="Q16" s="97">
        <v>5.6782668885583396</v>
      </c>
      <c r="S16" s="93">
        <v>40751</v>
      </c>
      <c r="T16" s="94">
        <v>12.003063283309499</v>
      </c>
      <c r="U16" s="11">
        <f t="shared" si="0"/>
        <v>11</v>
      </c>
      <c r="V16" s="95"/>
      <c r="X16" s="95"/>
      <c r="Y16" s="94"/>
      <c r="AA16" s="95"/>
      <c r="AB16" s="94"/>
      <c r="AD16" s="95"/>
      <c r="AE16" s="94"/>
      <c r="AG16" s="95"/>
      <c r="AH16" s="94"/>
      <c r="AJ16" s="95"/>
      <c r="AK16" s="94"/>
      <c r="AM16" s="95"/>
      <c r="AN16" s="94"/>
    </row>
    <row r="17" spans="1:40" s="51" customFormat="1" ht="12.75" customHeight="1" x14ac:dyDescent="0.25">
      <c r="A17" s="92" t="s">
        <v>13</v>
      </c>
      <c r="B17" s="93">
        <v>1596607</v>
      </c>
      <c r="C17" s="52"/>
      <c r="D17" s="93">
        <v>532833</v>
      </c>
      <c r="E17" s="94">
        <v>33.372833765604199</v>
      </c>
      <c r="F17" s="52"/>
      <c r="G17" s="93">
        <v>260691</v>
      </c>
      <c r="H17" s="94">
        <v>16.327812667738499</v>
      </c>
      <c r="J17" s="93">
        <v>350276</v>
      </c>
      <c r="K17" s="94">
        <v>21.938773912428001</v>
      </c>
      <c r="M17" s="93">
        <v>230407</v>
      </c>
      <c r="N17" s="94">
        <v>14.431040324889</v>
      </c>
      <c r="P17" s="93">
        <v>73905</v>
      </c>
      <c r="Q17" s="94">
        <v>4.6288786157144504</v>
      </c>
      <c r="S17" s="93">
        <v>153447</v>
      </c>
      <c r="T17" s="94">
        <v>9.6108184418582692</v>
      </c>
      <c r="U17" s="11">
        <f t="shared" si="0"/>
        <v>9</v>
      </c>
      <c r="V17" s="95"/>
      <c r="X17" s="95"/>
      <c r="Y17" s="94"/>
      <c r="AA17" s="95"/>
      <c r="AB17" s="94"/>
      <c r="AD17" s="95"/>
      <c r="AE17" s="94"/>
      <c r="AG17" s="95"/>
      <c r="AH17" s="94"/>
      <c r="AJ17" s="95"/>
      <c r="AK17" s="94"/>
      <c r="AM17" s="95"/>
      <c r="AN17" s="94"/>
    </row>
    <row r="18" spans="1:40" s="51" customFormat="1" ht="12.75" customHeight="1" x14ac:dyDescent="0.25">
      <c r="A18" s="92" t="s">
        <v>14</v>
      </c>
      <c r="B18" s="93">
        <v>342597</v>
      </c>
      <c r="C18" s="52"/>
      <c r="D18" s="93">
        <v>108207</v>
      </c>
      <c r="E18" s="94">
        <v>31.584339617684901</v>
      </c>
      <c r="F18" s="52"/>
      <c r="G18" s="93">
        <v>61639</v>
      </c>
      <c r="H18" s="94">
        <v>17.991692863626898</v>
      </c>
      <c r="J18" s="93">
        <v>50955</v>
      </c>
      <c r="K18" s="94">
        <v>14.873160010157701</v>
      </c>
      <c r="M18" s="93">
        <v>32743</v>
      </c>
      <c r="N18" s="94">
        <v>9.5572932629299192</v>
      </c>
      <c r="P18" s="93">
        <v>24564</v>
      </c>
      <c r="Q18" s="94">
        <v>7.1699401921207704</v>
      </c>
      <c r="S18" s="93">
        <v>31106</v>
      </c>
      <c r="T18" s="94">
        <v>9.0794723830039405</v>
      </c>
      <c r="U18" s="11">
        <f t="shared" si="0"/>
        <v>12</v>
      </c>
      <c r="V18" s="95"/>
      <c r="X18" s="95"/>
      <c r="Y18" s="94"/>
      <c r="AA18" s="95"/>
      <c r="AB18" s="94"/>
      <c r="AD18" s="95"/>
      <c r="AE18" s="94"/>
      <c r="AG18" s="95"/>
      <c r="AH18" s="94"/>
      <c r="AJ18" s="95"/>
      <c r="AK18" s="94"/>
      <c r="AM18" s="95"/>
      <c r="AN18" s="94"/>
    </row>
    <row r="19" spans="1:40" s="51" customFormat="1" ht="12.75" customHeight="1" x14ac:dyDescent="0.25">
      <c r="A19" s="92" t="s">
        <v>15</v>
      </c>
      <c r="B19" s="93">
        <v>782349</v>
      </c>
      <c r="C19" s="52"/>
      <c r="D19" s="93">
        <v>233926</v>
      </c>
      <c r="E19" s="94">
        <v>29.9004664158834</v>
      </c>
      <c r="F19" s="52"/>
      <c r="G19" s="93">
        <v>119069</v>
      </c>
      <c r="H19" s="94">
        <v>15.2194225339331</v>
      </c>
      <c r="J19" s="93">
        <v>116907</v>
      </c>
      <c r="K19" s="94">
        <v>14.9430752771461</v>
      </c>
      <c r="M19" s="93">
        <v>67680</v>
      </c>
      <c r="N19" s="94">
        <v>8.6508706472431101</v>
      </c>
      <c r="P19" s="96">
        <v>38244</v>
      </c>
      <c r="Q19" s="97">
        <v>4.8883554526176898</v>
      </c>
      <c r="S19" s="93">
        <v>61419</v>
      </c>
      <c r="T19" s="94">
        <v>7.8505884202574601</v>
      </c>
      <c r="U19" s="11">
        <f t="shared" si="0"/>
        <v>18</v>
      </c>
      <c r="V19" s="95"/>
      <c r="X19" s="95"/>
      <c r="Y19" s="94"/>
      <c r="AA19" s="95"/>
      <c r="AB19" s="94"/>
      <c r="AD19" s="95"/>
      <c r="AE19" s="94"/>
      <c r="AG19" s="95"/>
      <c r="AH19" s="94"/>
      <c r="AJ19" s="95"/>
      <c r="AK19" s="94"/>
      <c r="AM19" s="95"/>
      <c r="AN19" s="94"/>
    </row>
    <row r="20" spans="1:40" s="51" customFormat="1" ht="12.75" customHeight="1" x14ac:dyDescent="0.25">
      <c r="A20" s="92" t="s">
        <v>16</v>
      </c>
      <c r="B20" s="93">
        <v>1978450</v>
      </c>
      <c r="C20" s="52"/>
      <c r="D20" s="93">
        <v>519447</v>
      </c>
      <c r="E20" s="94">
        <v>26.255250322221901</v>
      </c>
      <c r="F20" s="52"/>
      <c r="G20" s="93">
        <v>214554</v>
      </c>
      <c r="H20" s="94">
        <v>10.8445500265359</v>
      </c>
      <c r="J20" s="93">
        <v>350222</v>
      </c>
      <c r="K20" s="94">
        <v>17.701837296873801</v>
      </c>
      <c r="M20" s="93">
        <v>230547</v>
      </c>
      <c r="N20" s="94">
        <v>11.6529101063964</v>
      </c>
      <c r="P20" s="96">
        <v>64633</v>
      </c>
      <c r="Q20" s="97">
        <v>3.2668503121130201</v>
      </c>
      <c r="S20" s="93">
        <v>143842</v>
      </c>
      <c r="T20" s="94">
        <v>7.2704389800096001</v>
      </c>
      <c r="U20" s="11">
        <f t="shared" si="0"/>
        <v>24</v>
      </c>
      <c r="V20" s="95"/>
      <c r="X20" s="95"/>
      <c r="Y20" s="94"/>
      <c r="AA20" s="95"/>
      <c r="AB20" s="94"/>
      <c r="AD20" s="95"/>
      <c r="AE20" s="94"/>
      <c r="AG20" s="95"/>
      <c r="AH20" s="94"/>
      <c r="AJ20" s="95"/>
      <c r="AK20" s="94"/>
      <c r="AM20" s="95"/>
      <c r="AN20" s="94"/>
    </row>
    <row r="21" spans="1:40" s="51" customFormat="1" ht="12.75" customHeight="1" x14ac:dyDescent="0.25">
      <c r="A21" s="92" t="s">
        <v>17</v>
      </c>
      <c r="B21" s="93">
        <v>6940053</v>
      </c>
      <c r="C21" s="52"/>
      <c r="D21" s="93">
        <v>2893034</v>
      </c>
      <c r="E21" s="94">
        <v>41.686050524397999</v>
      </c>
      <c r="F21" s="52"/>
      <c r="G21" s="93">
        <v>1451828</v>
      </c>
      <c r="H21" s="94">
        <v>20.919552055294101</v>
      </c>
      <c r="J21" s="93">
        <v>1878183</v>
      </c>
      <c r="K21" s="94">
        <v>27.062948942897101</v>
      </c>
      <c r="M21" s="93">
        <v>1266889</v>
      </c>
      <c r="N21" s="94">
        <v>18.254745316786501</v>
      </c>
      <c r="P21" s="93">
        <v>492814</v>
      </c>
      <c r="Q21" s="94">
        <v>7.1010120527898</v>
      </c>
      <c r="S21" s="93">
        <v>754637</v>
      </c>
      <c r="T21" s="94">
        <v>10.873648947637699</v>
      </c>
      <c r="U21" s="11">
        <f t="shared" si="0"/>
        <v>1</v>
      </c>
      <c r="V21" s="95"/>
      <c r="X21" s="95"/>
      <c r="Y21" s="94"/>
      <c r="AA21" s="95"/>
      <c r="AB21" s="94"/>
      <c r="AD21" s="95"/>
      <c r="AE21" s="94"/>
      <c r="AG21" s="95"/>
      <c r="AH21" s="94"/>
      <c r="AJ21" s="95"/>
      <c r="AK21" s="94"/>
      <c r="AM21" s="95"/>
      <c r="AN21" s="94"/>
    </row>
    <row r="22" spans="1:40" s="51" customFormat="1" ht="12.75" customHeight="1" x14ac:dyDescent="0.25">
      <c r="A22" s="92" t="s">
        <v>18</v>
      </c>
      <c r="B22" s="93">
        <v>672208</v>
      </c>
      <c r="C22" s="52"/>
      <c r="D22" s="93">
        <v>172802</v>
      </c>
      <c r="E22" s="94">
        <v>25.7066265203627</v>
      </c>
      <c r="F22" s="52"/>
      <c r="G22" s="93">
        <v>80488</v>
      </c>
      <c r="H22" s="94">
        <v>11.9736748149382</v>
      </c>
      <c r="J22" s="93">
        <v>90644</v>
      </c>
      <c r="K22" s="94">
        <v>13.484516697212801</v>
      </c>
      <c r="M22" s="93">
        <v>51268</v>
      </c>
      <c r="N22" s="94">
        <v>7.6268059886225696</v>
      </c>
      <c r="P22" s="96">
        <v>23741</v>
      </c>
      <c r="Q22" s="97">
        <v>3.5317937305119802</v>
      </c>
      <c r="S22" s="93">
        <v>32178</v>
      </c>
      <c r="T22" s="94">
        <v>4.7869111941541904</v>
      </c>
      <c r="U22" s="11">
        <f t="shared" si="0"/>
        <v>26</v>
      </c>
      <c r="V22" s="95"/>
      <c r="X22" s="95"/>
      <c r="Y22" s="94"/>
      <c r="AA22" s="95"/>
      <c r="AB22" s="94"/>
      <c r="AD22" s="95"/>
      <c r="AE22" s="94"/>
      <c r="AG22" s="95"/>
      <c r="AH22" s="94"/>
      <c r="AJ22" s="95"/>
      <c r="AK22" s="94"/>
      <c r="AM22" s="95"/>
      <c r="AN22" s="94"/>
    </row>
    <row r="23" spans="1:40" s="51" customFormat="1" ht="12.75" customHeight="1" x14ac:dyDescent="0.25">
      <c r="A23" s="92" t="s">
        <v>19</v>
      </c>
      <c r="B23" s="93">
        <v>1846759</v>
      </c>
      <c r="C23" s="52"/>
      <c r="D23" s="93">
        <v>539367</v>
      </c>
      <c r="E23" s="94">
        <v>29.206138971029802</v>
      </c>
      <c r="F23" s="52"/>
      <c r="G23" s="93">
        <v>268187</v>
      </c>
      <c r="H23" s="94">
        <v>14.5220356310704</v>
      </c>
      <c r="J23" s="93">
        <v>262171</v>
      </c>
      <c r="K23" s="94">
        <v>14.1962757457795</v>
      </c>
      <c r="M23" s="93">
        <v>184618</v>
      </c>
      <c r="N23" s="94">
        <v>9.9968647776997397</v>
      </c>
      <c r="P23" s="96">
        <v>93160</v>
      </c>
      <c r="Q23" s="97">
        <v>5.0445131173044198</v>
      </c>
      <c r="S23" s="96">
        <v>157659</v>
      </c>
      <c r="T23" s="97">
        <v>8.5370641215231693</v>
      </c>
      <c r="U23" s="11">
        <f t="shared" si="0"/>
        <v>20</v>
      </c>
      <c r="V23" s="95"/>
      <c r="X23" s="95"/>
      <c r="Y23" s="94"/>
      <c r="AA23" s="95"/>
      <c r="AB23" s="94"/>
      <c r="AD23" s="95"/>
      <c r="AE23" s="94"/>
      <c r="AG23" s="95"/>
      <c r="AH23" s="94"/>
      <c r="AJ23" s="95"/>
      <c r="AK23" s="94"/>
      <c r="AM23" s="95"/>
      <c r="AN23" s="94"/>
    </row>
    <row r="24" spans="1:40" s="51" customFormat="1" ht="12.75" customHeight="1" x14ac:dyDescent="0.25">
      <c r="A24" s="92" t="s">
        <v>20</v>
      </c>
      <c r="B24" s="93">
        <v>769601</v>
      </c>
      <c r="C24" s="52"/>
      <c r="D24" s="93">
        <v>169580</v>
      </c>
      <c r="E24" s="94">
        <v>22.0347946533333</v>
      </c>
      <c r="F24" s="52"/>
      <c r="G24" s="93">
        <v>90775</v>
      </c>
      <c r="H24" s="94">
        <v>11.79507303135</v>
      </c>
      <c r="J24" s="93">
        <v>83129</v>
      </c>
      <c r="K24" s="94">
        <v>10.8015712037796</v>
      </c>
      <c r="M24" s="93">
        <v>39663</v>
      </c>
      <c r="N24" s="94">
        <v>5.1537095196082099</v>
      </c>
      <c r="P24" s="93">
        <v>33008</v>
      </c>
      <c r="Q24" s="94">
        <v>4.2889757159878998</v>
      </c>
      <c r="S24" s="93">
        <v>35917</v>
      </c>
      <c r="T24" s="94">
        <v>4.6669637903277197</v>
      </c>
      <c r="U24" s="11">
        <f t="shared" si="0"/>
        <v>31</v>
      </c>
      <c r="V24" s="95"/>
      <c r="X24" s="95"/>
      <c r="Y24" s="94"/>
      <c r="AA24" s="95"/>
      <c r="AB24" s="94"/>
      <c r="AD24" s="95"/>
      <c r="AE24" s="94"/>
      <c r="AG24" s="95"/>
      <c r="AH24" s="94"/>
      <c r="AJ24" s="95"/>
      <c r="AK24" s="94"/>
      <c r="AM24" s="95"/>
      <c r="AN24" s="94"/>
    </row>
    <row r="25" spans="1:40" s="51" customFormat="1" ht="12.75" customHeight="1" x14ac:dyDescent="0.25">
      <c r="A25" s="92" t="s">
        <v>21</v>
      </c>
      <c r="B25" s="93">
        <v>410534</v>
      </c>
      <c r="C25" s="52"/>
      <c r="D25" s="93">
        <v>105377</v>
      </c>
      <c r="E25" s="94">
        <v>25.6682759527834</v>
      </c>
      <c r="F25" s="52"/>
      <c r="G25" s="93">
        <v>56547</v>
      </c>
      <c r="H25" s="94">
        <v>13.774011409530001</v>
      </c>
      <c r="J25" s="93">
        <v>44971</v>
      </c>
      <c r="K25" s="94">
        <v>10.954269317523</v>
      </c>
      <c r="M25" s="93">
        <v>29787</v>
      </c>
      <c r="N25" s="94">
        <v>7.2556718810135097</v>
      </c>
      <c r="P25" s="96">
        <v>14592</v>
      </c>
      <c r="Q25" s="97">
        <v>3.5543950074780701</v>
      </c>
      <c r="S25" s="93">
        <v>31619</v>
      </c>
      <c r="T25" s="94">
        <v>7.7019199384216703</v>
      </c>
      <c r="U25" s="11">
        <f t="shared" si="0"/>
        <v>27</v>
      </c>
      <c r="V25" s="95"/>
      <c r="X25" s="95"/>
      <c r="Y25" s="94"/>
      <c r="AA25" s="95"/>
      <c r="AB25" s="94"/>
      <c r="AD25" s="95"/>
      <c r="AE25" s="94"/>
      <c r="AG25" s="95"/>
      <c r="AH25" s="94"/>
      <c r="AJ25" s="95"/>
      <c r="AK25" s="94"/>
      <c r="AM25" s="95"/>
      <c r="AN25" s="94"/>
    </row>
    <row r="26" spans="1:40" s="51" customFormat="1" ht="12.75" customHeight="1" x14ac:dyDescent="0.25">
      <c r="A26" s="92" t="s">
        <v>22</v>
      </c>
      <c r="B26" s="93">
        <v>3267971</v>
      </c>
      <c r="C26" s="52"/>
      <c r="D26" s="93">
        <v>1049092</v>
      </c>
      <c r="E26" s="94">
        <v>32.102243257360598</v>
      </c>
      <c r="F26" s="52"/>
      <c r="G26" s="93">
        <v>447968</v>
      </c>
      <c r="H26" s="94">
        <v>13.7078327806459</v>
      </c>
      <c r="J26" s="93">
        <v>607702</v>
      </c>
      <c r="K26" s="94">
        <v>18.595697452639602</v>
      </c>
      <c r="M26" s="93">
        <v>349668</v>
      </c>
      <c r="N26" s="94">
        <v>10.699850151669001</v>
      </c>
      <c r="P26" s="93">
        <v>202982</v>
      </c>
      <c r="Q26" s="94">
        <v>6.2112546286365502</v>
      </c>
      <c r="S26" s="93">
        <v>306732</v>
      </c>
      <c r="T26" s="94">
        <v>9.3860074033704706</v>
      </c>
      <c r="U26" s="11">
        <f t="shared" si="0"/>
        <v>10</v>
      </c>
      <c r="V26" s="95"/>
      <c r="X26" s="95"/>
      <c r="Y26" s="94"/>
      <c r="AA26" s="95"/>
      <c r="AB26" s="94"/>
      <c r="AD26" s="95"/>
      <c r="AE26" s="94"/>
      <c r="AG26" s="95"/>
      <c r="AH26" s="94"/>
      <c r="AJ26" s="95"/>
      <c r="AK26" s="94"/>
      <c r="AM26" s="95"/>
      <c r="AN26" s="94"/>
    </row>
    <row r="27" spans="1:40" s="51" customFormat="1" ht="12.75" customHeight="1" x14ac:dyDescent="0.25">
      <c r="A27" s="92" t="s">
        <v>23</v>
      </c>
      <c r="B27" s="93">
        <v>9892687</v>
      </c>
      <c r="C27" s="52"/>
      <c r="D27" s="93">
        <v>3399408</v>
      </c>
      <c r="E27" s="94">
        <v>34.3628379225988</v>
      </c>
      <c r="F27" s="52"/>
      <c r="G27" s="93">
        <v>1962978</v>
      </c>
      <c r="H27" s="94">
        <v>19.8427181614055</v>
      </c>
      <c r="J27" s="93">
        <v>2104745</v>
      </c>
      <c r="K27" s="94">
        <v>21.275766634484601</v>
      </c>
      <c r="M27" s="93">
        <v>1084851</v>
      </c>
      <c r="N27" s="94">
        <v>10.966191490744601</v>
      </c>
      <c r="P27" s="93">
        <v>414794</v>
      </c>
      <c r="Q27" s="94">
        <v>4.1929356503445403</v>
      </c>
      <c r="S27" s="93">
        <v>849819</v>
      </c>
      <c r="T27" s="94">
        <v>8.5903759009053893</v>
      </c>
      <c r="U27" s="11">
        <f t="shared" si="0"/>
        <v>5</v>
      </c>
      <c r="V27" s="95"/>
      <c r="X27" s="95"/>
      <c r="Y27" s="94"/>
      <c r="AA27" s="95"/>
      <c r="AB27" s="94"/>
      <c r="AD27" s="95"/>
      <c r="AE27" s="94"/>
      <c r="AG27" s="95"/>
      <c r="AH27" s="94"/>
      <c r="AJ27" s="95"/>
      <c r="AK27" s="94"/>
      <c r="AM27" s="95"/>
      <c r="AN27" s="94"/>
    </row>
    <row r="28" spans="1:40" s="51" customFormat="1" ht="12.75" customHeight="1" x14ac:dyDescent="0.25">
      <c r="A28" s="92" t="s">
        <v>24</v>
      </c>
      <c r="B28" s="93">
        <v>851551</v>
      </c>
      <c r="C28" s="52"/>
      <c r="D28" s="93">
        <v>258674</v>
      </c>
      <c r="E28" s="94">
        <v>30.376806556506899</v>
      </c>
      <c r="F28" s="52"/>
      <c r="G28" s="93">
        <v>134827</v>
      </c>
      <c r="H28" s="94">
        <v>15.833109232447599</v>
      </c>
      <c r="J28" s="93">
        <v>122698</v>
      </c>
      <c r="K28" s="94">
        <v>14.4087670615148</v>
      </c>
      <c r="M28" s="93">
        <v>93426</v>
      </c>
      <c r="N28" s="94">
        <v>10.9712747680409</v>
      </c>
      <c r="P28" s="96">
        <v>30227</v>
      </c>
      <c r="Q28" s="97">
        <v>3.5496405969812699</v>
      </c>
      <c r="S28" s="93">
        <v>72332</v>
      </c>
      <c r="T28" s="94">
        <v>8.4941477374813701</v>
      </c>
      <c r="U28" s="11">
        <f t="shared" si="0"/>
        <v>14</v>
      </c>
      <c r="V28" s="95"/>
      <c r="X28" s="95"/>
      <c r="Y28" s="94"/>
      <c r="AA28" s="95"/>
      <c r="AB28" s="94"/>
      <c r="AD28" s="95"/>
      <c r="AE28" s="94"/>
      <c r="AG28" s="95"/>
      <c r="AH28" s="94"/>
      <c r="AJ28" s="95"/>
      <c r="AK28" s="94"/>
      <c r="AM28" s="95"/>
      <c r="AN28" s="94"/>
    </row>
    <row r="29" spans="1:40" s="51" customFormat="1" ht="12.75" customHeight="1" x14ac:dyDescent="0.25">
      <c r="A29" s="92" t="s">
        <v>25</v>
      </c>
      <c r="B29" s="93">
        <v>781571</v>
      </c>
      <c r="C29" s="52"/>
      <c r="D29" s="93">
        <v>241189</v>
      </c>
      <c r="E29" s="94">
        <v>30.859512443527201</v>
      </c>
      <c r="F29" s="52"/>
      <c r="G29" s="93">
        <v>149945</v>
      </c>
      <c r="H29" s="94">
        <v>19.185077235465499</v>
      </c>
      <c r="J29" s="93">
        <v>133344</v>
      </c>
      <c r="K29" s="94">
        <v>17.061021967294099</v>
      </c>
      <c r="M29" s="93">
        <v>82304</v>
      </c>
      <c r="N29" s="94">
        <v>10.530585193155799</v>
      </c>
      <c r="P29" s="96">
        <v>36877</v>
      </c>
      <c r="Q29" s="97">
        <v>4.7183173377722598</v>
      </c>
      <c r="S29" s="93">
        <v>43965</v>
      </c>
      <c r="T29" s="94">
        <v>5.6252087142434899</v>
      </c>
      <c r="U29" s="11">
        <f t="shared" si="0"/>
        <v>13</v>
      </c>
      <c r="V29" s="95"/>
      <c r="X29" s="95"/>
      <c r="Y29" s="94"/>
      <c r="AA29" s="95"/>
      <c r="AB29" s="94"/>
      <c r="AD29" s="95"/>
      <c r="AE29" s="94"/>
      <c r="AG29" s="95"/>
      <c r="AH29" s="94"/>
      <c r="AJ29" s="95"/>
      <c r="AK29" s="94"/>
      <c r="AM29" s="95"/>
      <c r="AN29" s="94"/>
    </row>
    <row r="30" spans="1:40" s="51" customFormat="1" ht="12.75" customHeight="1" x14ac:dyDescent="0.25">
      <c r="A30" s="92" t="s">
        <v>26</v>
      </c>
      <c r="B30" s="93">
        <v>329203</v>
      </c>
      <c r="C30" s="52"/>
      <c r="D30" s="93">
        <v>89870</v>
      </c>
      <c r="E30" s="94">
        <v>27.299265195031602</v>
      </c>
      <c r="F30" s="52"/>
      <c r="G30" s="93">
        <v>46511</v>
      </c>
      <c r="H30" s="94">
        <v>14.128364565329001</v>
      </c>
      <c r="J30" s="93">
        <v>50114</v>
      </c>
      <c r="K30" s="94">
        <v>15.222826037429799</v>
      </c>
      <c r="M30" s="93">
        <v>23124</v>
      </c>
      <c r="N30" s="94">
        <v>7.0242373246902403</v>
      </c>
      <c r="P30" s="96">
        <v>18735</v>
      </c>
      <c r="Q30" s="97">
        <v>5.6910173965607802</v>
      </c>
      <c r="S30" s="96">
        <v>15626</v>
      </c>
      <c r="T30" s="97">
        <v>4.7466153103100499</v>
      </c>
      <c r="U30" s="11">
        <f t="shared" si="0"/>
        <v>22</v>
      </c>
      <c r="V30" s="95"/>
      <c r="X30" s="95"/>
      <c r="Y30" s="94"/>
      <c r="AA30" s="95"/>
      <c r="AB30" s="94"/>
      <c r="AD30" s="95"/>
      <c r="AE30" s="94"/>
      <c r="AG30" s="95"/>
      <c r="AH30" s="94"/>
      <c r="AJ30" s="95"/>
      <c r="AK30" s="94"/>
      <c r="AM30" s="95"/>
      <c r="AN30" s="94"/>
    </row>
    <row r="31" spans="1:40" s="51" customFormat="1" ht="12.75" customHeight="1" x14ac:dyDescent="0.25">
      <c r="A31" s="92" t="s">
        <v>27</v>
      </c>
      <c r="B31" s="93">
        <v>3275338</v>
      </c>
      <c r="C31" s="52"/>
      <c r="D31" s="93">
        <v>982985</v>
      </c>
      <c r="E31" s="94">
        <v>30.0117117683732</v>
      </c>
      <c r="F31" s="52"/>
      <c r="G31" s="93">
        <v>539251</v>
      </c>
      <c r="H31" s="94">
        <v>16.463980206012302</v>
      </c>
      <c r="J31" s="93">
        <v>427239</v>
      </c>
      <c r="K31" s="94">
        <v>13.044119416072499</v>
      </c>
      <c r="M31" s="93">
        <v>240098</v>
      </c>
      <c r="N31" s="94">
        <v>7.3304800909096999</v>
      </c>
      <c r="P31" s="93">
        <v>269980</v>
      </c>
      <c r="Q31" s="94">
        <v>8.2428134134553392</v>
      </c>
      <c r="S31" s="93">
        <v>284088</v>
      </c>
      <c r="T31" s="94">
        <v>8.6735475850125994</v>
      </c>
      <c r="U31" s="11">
        <f t="shared" si="0"/>
        <v>16</v>
      </c>
      <c r="V31" s="95"/>
      <c r="X31" s="95"/>
      <c r="Y31" s="94"/>
      <c r="AA31" s="95"/>
      <c r="AB31" s="94"/>
      <c r="AD31" s="95"/>
      <c r="AE31" s="94"/>
      <c r="AG31" s="95"/>
      <c r="AH31" s="94"/>
      <c r="AJ31" s="95"/>
      <c r="AK31" s="94"/>
      <c r="AM31" s="95"/>
      <c r="AN31" s="94"/>
    </row>
    <row r="32" spans="1:40" s="51" customFormat="1" ht="12.75" customHeight="1" x14ac:dyDescent="0.25">
      <c r="A32" s="92" t="s">
        <v>28</v>
      </c>
      <c r="B32" s="93">
        <v>489775</v>
      </c>
      <c r="C32" s="52"/>
      <c r="D32" s="93">
        <v>164019</v>
      </c>
      <c r="E32" s="94">
        <v>33.4886427441172</v>
      </c>
      <c r="F32" s="52"/>
      <c r="G32" s="93">
        <v>91930</v>
      </c>
      <c r="H32" s="94">
        <v>18.7698432953907</v>
      </c>
      <c r="J32" s="93">
        <v>101981</v>
      </c>
      <c r="K32" s="94">
        <v>20.822010106681599</v>
      </c>
      <c r="M32" s="93">
        <v>63543</v>
      </c>
      <c r="N32" s="94">
        <v>12.9739165943546</v>
      </c>
      <c r="P32" s="96">
        <v>26453</v>
      </c>
      <c r="Q32" s="97">
        <v>5.4010515032412796</v>
      </c>
      <c r="S32" s="93">
        <v>43391</v>
      </c>
      <c r="T32" s="94">
        <v>8.8593742024398896</v>
      </c>
      <c r="U32" s="11">
        <f t="shared" si="0"/>
        <v>8</v>
      </c>
      <c r="V32" s="95"/>
      <c r="X32" s="95"/>
      <c r="Y32" s="94"/>
      <c r="AA32" s="95"/>
      <c r="AB32" s="94"/>
      <c r="AD32" s="95"/>
      <c r="AE32" s="94"/>
      <c r="AG32" s="95"/>
      <c r="AH32" s="94"/>
      <c r="AJ32" s="95"/>
      <c r="AK32" s="94"/>
      <c r="AM32" s="95"/>
      <c r="AN32" s="94"/>
    </row>
    <row r="33" spans="1:40" s="51" customFormat="1" ht="12.75" customHeight="1" x14ac:dyDescent="0.25">
      <c r="A33" s="92" t="s">
        <v>29</v>
      </c>
      <c r="B33" s="93">
        <v>1769155</v>
      </c>
      <c r="C33" s="52"/>
      <c r="D33" s="93">
        <v>641905</v>
      </c>
      <c r="E33" s="94">
        <v>36.283140821465601</v>
      </c>
      <c r="F33" s="52"/>
      <c r="G33" s="93">
        <v>316165</v>
      </c>
      <c r="H33" s="94">
        <v>17.870960995503498</v>
      </c>
      <c r="J33" s="93">
        <v>350375</v>
      </c>
      <c r="K33" s="94">
        <v>19.804652503596301</v>
      </c>
      <c r="M33" s="93">
        <v>223244</v>
      </c>
      <c r="N33" s="94">
        <v>12.618679539102001</v>
      </c>
      <c r="P33" s="96">
        <v>77150</v>
      </c>
      <c r="Q33" s="97">
        <v>4.3608389315803304</v>
      </c>
      <c r="S33" s="93">
        <v>200821</v>
      </c>
      <c r="T33" s="94">
        <v>11.3512383030317</v>
      </c>
      <c r="U33" s="11">
        <f t="shared" si="0"/>
        <v>4</v>
      </c>
      <c r="V33" s="95"/>
      <c r="X33" s="95"/>
      <c r="Y33" s="94"/>
      <c r="AA33" s="95"/>
      <c r="AB33" s="94"/>
      <c r="AD33" s="95"/>
      <c r="AE33" s="94"/>
      <c r="AG33" s="95"/>
      <c r="AH33" s="94"/>
      <c r="AJ33" s="95"/>
      <c r="AK33" s="94"/>
      <c r="AM33" s="95"/>
      <c r="AN33" s="94"/>
    </row>
    <row r="34" spans="1:40" s="51" customFormat="1" ht="12.75" customHeight="1" x14ac:dyDescent="0.25">
      <c r="A34" s="92" t="s">
        <v>30</v>
      </c>
      <c r="B34" s="93">
        <v>823692</v>
      </c>
      <c r="C34" s="52"/>
      <c r="D34" s="93">
        <v>340066</v>
      </c>
      <c r="E34" s="94">
        <v>41.285577618818699</v>
      </c>
      <c r="F34" s="52"/>
      <c r="G34" s="93">
        <v>122182</v>
      </c>
      <c r="H34" s="94">
        <v>14.833457166028101</v>
      </c>
      <c r="J34" s="93">
        <v>202041</v>
      </c>
      <c r="K34" s="94">
        <v>24.528707332352401</v>
      </c>
      <c r="M34" s="93">
        <v>132077</v>
      </c>
      <c r="N34" s="94">
        <v>16.034755709658501</v>
      </c>
      <c r="P34" s="93">
        <v>47977</v>
      </c>
      <c r="Q34" s="94">
        <v>5.8246286233203701</v>
      </c>
      <c r="S34" s="93">
        <v>144134</v>
      </c>
      <c r="T34" s="94">
        <v>17.498531004307399</v>
      </c>
      <c r="U34" s="11">
        <f t="shared" si="0"/>
        <v>2</v>
      </c>
      <c r="V34" s="95"/>
      <c r="X34" s="95"/>
      <c r="Y34" s="94"/>
      <c r="AA34" s="95"/>
      <c r="AB34" s="94"/>
      <c r="AD34" s="95"/>
      <c r="AE34" s="94"/>
      <c r="AG34" s="95"/>
      <c r="AH34" s="94"/>
      <c r="AJ34" s="95"/>
      <c r="AK34" s="94"/>
      <c r="AM34" s="95"/>
      <c r="AN34" s="94"/>
    </row>
    <row r="35" spans="1:40" s="51" customFormat="1" ht="12.75" customHeight="1" x14ac:dyDescent="0.25">
      <c r="A35" s="92" t="s">
        <v>31</v>
      </c>
      <c r="B35" s="93">
        <v>907420</v>
      </c>
      <c r="C35" s="52"/>
      <c r="D35" s="93">
        <v>305682</v>
      </c>
      <c r="E35" s="94">
        <v>33.686936589451399</v>
      </c>
      <c r="F35" s="52"/>
      <c r="G35" s="93">
        <v>119641</v>
      </c>
      <c r="H35" s="94">
        <v>13.1847435586608</v>
      </c>
      <c r="J35" s="93">
        <v>164942</v>
      </c>
      <c r="K35" s="94">
        <v>18.177029380000398</v>
      </c>
      <c r="M35" s="93">
        <v>91008</v>
      </c>
      <c r="N35" s="94">
        <v>10.029313878909401</v>
      </c>
      <c r="P35" s="96">
        <v>54654</v>
      </c>
      <c r="Q35" s="97">
        <v>6.0230102929183804</v>
      </c>
      <c r="S35" s="93">
        <v>102948</v>
      </c>
      <c r="T35" s="94">
        <v>11.345132353265299</v>
      </c>
      <c r="U35" s="11">
        <f t="shared" si="0"/>
        <v>7</v>
      </c>
      <c r="V35" s="95"/>
      <c r="X35" s="95"/>
      <c r="Y35" s="94"/>
      <c r="AA35" s="95"/>
      <c r="AB35" s="94"/>
      <c r="AD35" s="95"/>
      <c r="AE35" s="94"/>
      <c r="AG35" s="95"/>
      <c r="AH35" s="94"/>
      <c r="AJ35" s="95"/>
      <c r="AK35" s="94"/>
      <c r="AM35" s="95"/>
      <c r="AN35" s="94"/>
    </row>
    <row r="36" spans="1:40" s="51" customFormat="1" ht="12.75" customHeight="1" x14ac:dyDescent="0.25">
      <c r="A36" s="92" t="s">
        <v>32</v>
      </c>
      <c r="B36" s="93">
        <v>910643</v>
      </c>
      <c r="C36" s="52"/>
      <c r="D36" s="93">
        <v>266599</v>
      </c>
      <c r="E36" s="94">
        <v>29.2759072435631</v>
      </c>
      <c r="F36" s="52"/>
      <c r="G36" s="93">
        <v>145115</v>
      </c>
      <c r="H36" s="94">
        <v>15.935443417453399</v>
      </c>
      <c r="J36" s="93">
        <v>152270</v>
      </c>
      <c r="K36" s="94">
        <v>16.721151977229301</v>
      </c>
      <c r="M36" s="93">
        <v>90032</v>
      </c>
      <c r="N36" s="94">
        <v>9.8866405386084306</v>
      </c>
      <c r="P36" s="96">
        <v>37670</v>
      </c>
      <c r="Q36" s="97">
        <v>4.1366375187642097</v>
      </c>
      <c r="S36" s="93">
        <v>72964</v>
      </c>
      <c r="T36" s="94">
        <v>8.0123604969236002</v>
      </c>
      <c r="U36" s="11">
        <f t="shared" si="0"/>
        <v>19</v>
      </c>
      <c r="V36" s="95"/>
      <c r="X36" s="95"/>
      <c r="Y36" s="94"/>
      <c r="AA36" s="95"/>
      <c r="AB36" s="94"/>
      <c r="AD36" s="95"/>
      <c r="AE36" s="94"/>
      <c r="AG36" s="95"/>
      <c r="AH36" s="94"/>
      <c r="AJ36" s="95"/>
      <c r="AK36" s="94"/>
      <c r="AM36" s="95"/>
      <c r="AN36" s="94"/>
    </row>
    <row r="37" spans="1:40" s="51" customFormat="1" ht="12.75" customHeight="1" x14ac:dyDescent="0.25">
      <c r="A37" s="98" t="s">
        <v>33</v>
      </c>
      <c r="B37" s="99">
        <v>1056400</v>
      </c>
      <c r="C37" s="100"/>
      <c r="D37" s="99">
        <v>268996</v>
      </c>
      <c r="E37" s="101">
        <v>25.4634608102991</v>
      </c>
      <c r="F37" s="100"/>
      <c r="G37" s="99">
        <v>79029</v>
      </c>
      <c r="H37" s="101">
        <v>7.4809731162438498</v>
      </c>
      <c r="I37" s="102"/>
      <c r="J37" s="99">
        <v>139922</v>
      </c>
      <c r="K37" s="101">
        <v>13.245172283226101</v>
      </c>
      <c r="L37" s="102"/>
      <c r="M37" s="99">
        <v>115893</v>
      </c>
      <c r="N37" s="101">
        <v>10.970560393790199</v>
      </c>
      <c r="O37" s="102"/>
      <c r="P37" s="103">
        <v>52307</v>
      </c>
      <c r="Q37" s="104">
        <v>4.9514388489208603</v>
      </c>
      <c r="R37" s="102"/>
      <c r="S37" s="99">
        <v>117026</v>
      </c>
      <c r="T37" s="101">
        <v>11.0778114350625</v>
      </c>
      <c r="U37" s="106">
        <f t="shared" si="0"/>
        <v>29</v>
      </c>
      <c r="V37" s="95"/>
      <c r="X37" s="95"/>
      <c r="Y37" s="94"/>
      <c r="AA37" s="95"/>
      <c r="AB37" s="94"/>
      <c r="AD37" s="95"/>
      <c r="AE37" s="94"/>
      <c r="AG37" s="95"/>
      <c r="AH37" s="94"/>
      <c r="AJ37" s="95"/>
      <c r="AK37" s="94"/>
      <c r="AM37" s="95"/>
      <c r="AN37" s="94"/>
    </row>
    <row r="38" spans="1:40" s="51" customFormat="1" ht="12.75" customHeight="1" x14ac:dyDescent="0.25">
      <c r="A38" s="92" t="s">
        <v>34</v>
      </c>
      <c r="B38" s="93">
        <v>1354384</v>
      </c>
      <c r="C38" s="52"/>
      <c r="D38" s="93">
        <v>363927</v>
      </c>
      <c r="E38" s="94">
        <v>26.870296754834701</v>
      </c>
      <c r="F38" s="52"/>
      <c r="G38" s="93">
        <v>192013</v>
      </c>
      <c r="H38" s="94">
        <v>14.1771462155489</v>
      </c>
      <c r="J38" s="93">
        <v>189518</v>
      </c>
      <c r="K38" s="94">
        <v>13.9929296270482</v>
      </c>
      <c r="M38" s="93">
        <v>116020</v>
      </c>
      <c r="N38" s="94">
        <v>8.5662559510448997</v>
      </c>
      <c r="P38" s="93">
        <v>73773</v>
      </c>
      <c r="Q38" s="94">
        <v>5.4469781096055501</v>
      </c>
      <c r="S38" s="93">
        <v>110814</v>
      </c>
      <c r="T38" s="94">
        <v>8.1818745643776101</v>
      </c>
      <c r="U38" s="11">
        <f t="shared" si="0"/>
        <v>23</v>
      </c>
      <c r="V38" s="95"/>
      <c r="X38" s="95"/>
      <c r="Y38" s="94"/>
      <c r="AA38" s="95"/>
      <c r="AB38" s="94"/>
      <c r="AD38" s="95"/>
      <c r="AE38" s="94"/>
      <c r="AG38" s="95"/>
      <c r="AH38" s="94"/>
      <c r="AJ38" s="95"/>
      <c r="AK38" s="94"/>
      <c r="AM38" s="95"/>
      <c r="AN38" s="94"/>
    </row>
    <row r="39" spans="1:40" s="51" customFormat="1" ht="12.75" customHeight="1" x14ac:dyDescent="0.25">
      <c r="A39" s="92" t="s">
        <v>35</v>
      </c>
      <c r="B39" s="93">
        <v>316563</v>
      </c>
      <c r="C39" s="52"/>
      <c r="D39" s="93">
        <v>95156</v>
      </c>
      <c r="E39" s="94">
        <v>30.059103559165202</v>
      </c>
      <c r="F39" s="52"/>
      <c r="G39" s="93">
        <v>46600</v>
      </c>
      <c r="H39" s="94">
        <v>14.7206085360576</v>
      </c>
      <c r="J39" s="93">
        <v>46990</v>
      </c>
      <c r="K39" s="94">
        <v>14.8438067620031</v>
      </c>
      <c r="M39" s="93">
        <v>25714</v>
      </c>
      <c r="N39" s="94">
        <v>8.1228696973430292</v>
      </c>
      <c r="P39" s="96">
        <v>10182</v>
      </c>
      <c r="Q39" s="97">
        <v>3.2164213758398801</v>
      </c>
      <c r="S39" s="93">
        <v>34160</v>
      </c>
      <c r="T39" s="94">
        <v>10.7909010212817</v>
      </c>
      <c r="U39" s="11">
        <f t="shared" si="0"/>
        <v>15</v>
      </c>
      <c r="V39" s="95"/>
      <c r="X39" s="95"/>
      <c r="Y39" s="94"/>
      <c r="AA39" s="95"/>
      <c r="AB39" s="94"/>
      <c r="AD39" s="95"/>
      <c r="AE39" s="94"/>
      <c r="AG39" s="95"/>
      <c r="AH39" s="94"/>
      <c r="AJ39" s="95"/>
      <c r="AK39" s="94"/>
      <c r="AM39" s="95"/>
      <c r="AN39" s="94"/>
    </row>
    <row r="40" spans="1:40" s="51" customFormat="1" ht="12.75" customHeight="1" x14ac:dyDescent="0.25">
      <c r="A40" s="92" t="s">
        <v>36</v>
      </c>
      <c r="B40" s="93">
        <v>1965235</v>
      </c>
      <c r="C40" s="52"/>
      <c r="D40" s="93">
        <v>428962</v>
      </c>
      <c r="E40" s="94">
        <v>21.8275168109666</v>
      </c>
      <c r="F40" s="52"/>
      <c r="G40" s="93">
        <v>172137</v>
      </c>
      <c r="H40" s="94">
        <v>8.7591051451862008</v>
      </c>
      <c r="J40" s="93">
        <v>219712</v>
      </c>
      <c r="K40" s="94">
        <v>11.1799352240317</v>
      </c>
      <c r="M40" s="93">
        <v>111559</v>
      </c>
      <c r="N40" s="94">
        <v>5.6766239152060702</v>
      </c>
      <c r="P40" s="93">
        <v>82183</v>
      </c>
      <c r="Q40" s="94">
        <v>4.1818408485499203</v>
      </c>
      <c r="S40" s="93">
        <v>102057</v>
      </c>
      <c r="T40" s="94">
        <v>5.1931193979346002</v>
      </c>
      <c r="U40" s="11">
        <f t="shared" si="0"/>
        <v>32</v>
      </c>
      <c r="V40" s="95"/>
      <c r="X40" s="95"/>
      <c r="Y40" s="94"/>
      <c r="AA40" s="95"/>
      <c r="AB40" s="94"/>
      <c r="AD40" s="95"/>
      <c r="AE40" s="94"/>
      <c r="AG40" s="95"/>
      <c r="AH40" s="94"/>
      <c r="AJ40" s="95"/>
      <c r="AK40" s="94"/>
      <c r="AM40" s="95"/>
      <c r="AN40" s="94"/>
    </row>
    <row r="41" spans="1:40" s="51" customFormat="1" ht="12.75" customHeight="1" x14ac:dyDescent="0.25">
      <c r="A41" s="92" t="s">
        <v>37</v>
      </c>
      <c r="B41" s="93">
        <v>540694</v>
      </c>
      <c r="C41" s="52"/>
      <c r="D41" s="93">
        <v>138694</v>
      </c>
      <c r="E41" s="94">
        <v>25.651107650537998</v>
      </c>
      <c r="F41" s="52"/>
      <c r="G41" s="93">
        <v>75306</v>
      </c>
      <c r="H41" s="94">
        <v>13.9276559384791</v>
      </c>
      <c r="J41" s="93">
        <v>51351</v>
      </c>
      <c r="K41" s="94">
        <v>9.4972387339234405</v>
      </c>
      <c r="M41" s="93">
        <v>54009</v>
      </c>
      <c r="N41" s="94">
        <v>9.9888291713982404</v>
      </c>
      <c r="P41" s="96">
        <v>26800</v>
      </c>
      <c r="Q41" s="97">
        <v>4.9565928232974699</v>
      </c>
      <c r="S41" s="93">
        <v>30839</v>
      </c>
      <c r="T41" s="94">
        <v>5.7035957491668103</v>
      </c>
      <c r="U41" s="11">
        <f t="shared" si="0"/>
        <v>28</v>
      </c>
      <c r="V41" s="95"/>
      <c r="X41" s="95"/>
      <c r="Y41" s="94"/>
      <c r="AA41" s="95"/>
      <c r="AB41" s="94"/>
      <c r="AD41" s="95"/>
      <c r="AE41" s="94"/>
      <c r="AG41" s="95"/>
      <c r="AH41" s="94"/>
      <c r="AJ41" s="95"/>
      <c r="AK41" s="94"/>
      <c r="AM41" s="95"/>
      <c r="AN41" s="94"/>
    </row>
    <row r="42" spans="1:40" s="51" customFormat="1" ht="12.75" customHeight="1" x14ac:dyDescent="0.25">
      <c r="A42" s="92" t="s">
        <v>38</v>
      </c>
      <c r="B42" s="93">
        <v>1994079</v>
      </c>
      <c r="C42" s="52"/>
      <c r="D42" s="93">
        <v>598139</v>
      </c>
      <c r="E42" s="94">
        <v>29.995752425054398</v>
      </c>
      <c r="F42" s="52"/>
      <c r="G42" s="93">
        <v>265893</v>
      </c>
      <c r="H42" s="94">
        <v>13.334125679072899</v>
      </c>
      <c r="J42" s="93">
        <v>320089</v>
      </c>
      <c r="K42" s="94">
        <v>16.051971862699499</v>
      </c>
      <c r="M42" s="93">
        <v>203644</v>
      </c>
      <c r="N42" s="94">
        <v>10.212433910592299</v>
      </c>
      <c r="P42" s="96">
        <v>67598</v>
      </c>
      <c r="Q42" s="97">
        <v>3.3899359052474898</v>
      </c>
      <c r="S42" s="96">
        <v>148141</v>
      </c>
      <c r="T42" s="97">
        <v>7.4290436838259701</v>
      </c>
      <c r="U42" s="11">
        <f t="shared" si="0"/>
        <v>17</v>
      </c>
      <c r="V42" s="95"/>
      <c r="X42" s="95"/>
      <c r="Y42" s="94"/>
      <c r="AA42" s="95"/>
      <c r="AB42" s="94"/>
      <c r="AD42" s="95"/>
      <c r="AE42" s="94"/>
      <c r="AG42" s="95"/>
      <c r="AH42" s="94"/>
      <c r="AJ42" s="95"/>
      <c r="AK42" s="94"/>
      <c r="AM42" s="95"/>
      <c r="AN42" s="94"/>
    </row>
    <row r="43" spans="1:40" s="51" customFormat="1" ht="12.75" customHeight="1" x14ac:dyDescent="0.25">
      <c r="A43" s="92" t="s">
        <v>39</v>
      </c>
      <c r="B43" s="93">
        <v>835285</v>
      </c>
      <c r="C43" s="52"/>
      <c r="D43" s="93">
        <v>334149</v>
      </c>
      <c r="E43" s="94">
        <v>40.004190186583003</v>
      </c>
      <c r="F43" s="52"/>
      <c r="G43" s="93">
        <v>218221</v>
      </c>
      <c r="H43" s="94">
        <v>26.125334466679</v>
      </c>
      <c r="J43" s="93">
        <v>194662</v>
      </c>
      <c r="K43" s="94">
        <v>23.304860017838202</v>
      </c>
      <c r="M43" s="93">
        <v>101135</v>
      </c>
      <c r="N43" s="94">
        <v>12.1078434306853</v>
      </c>
      <c r="P43" s="93">
        <v>78510</v>
      </c>
      <c r="Q43" s="94">
        <v>9.3991871038028894</v>
      </c>
      <c r="S43" s="93">
        <v>83897</v>
      </c>
      <c r="T43" s="94">
        <v>10.0441166787384</v>
      </c>
      <c r="U43" s="11">
        <f t="shared" si="0"/>
        <v>3</v>
      </c>
      <c r="V43" s="95"/>
      <c r="X43" s="95"/>
      <c r="Y43" s="94"/>
      <c r="AA43" s="95"/>
      <c r="AB43" s="94"/>
      <c r="AD43" s="95"/>
      <c r="AE43" s="94"/>
      <c r="AG43" s="95"/>
      <c r="AH43" s="94"/>
      <c r="AJ43" s="95"/>
      <c r="AK43" s="94"/>
      <c r="AM43" s="95"/>
      <c r="AN43" s="94"/>
    </row>
    <row r="44" spans="1:40" s="51" customFormat="1" ht="12.75" customHeight="1" x14ac:dyDescent="0.25">
      <c r="A44" s="92" t="s">
        <v>40</v>
      </c>
      <c r="B44" s="93">
        <v>288734</v>
      </c>
      <c r="C44" s="52"/>
      <c r="D44" s="93">
        <v>74507</v>
      </c>
      <c r="E44" s="94">
        <v>25.804719915216101</v>
      </c>
      <c r="F44" s="52"/>
      <c r="G44" s="93">
        <v>44393</v>
      </c>
      <c r="H44" s="94">
        <v>15.3750510850818</v>
      </c>
      <c r="J44" s="93">
        <v>39236</v>
      </c>
      <c r="K44" s="94">
        <v>13.5889780905609</v>
      </c>
      <c r="M44" s="93">
        <v>22797</v>
      </c>
      <c r="N44" s="94">
        <v>7.89550243476695</v>
      </c>
      <c r="P44" s="96">
        <v>11703</v>
      </c>
      <c r="Q44" s="97">
        <v>4.0532116065305797</v>
      </c>
      <c r="S44" s="93">
        <v>18029</v>
      </c>
      <c r="T44" s="94">
        <v>6.2441555203058901</v>
      </c>
      <c r="U44" s="165">
        <f t="shared" si="0"/>
        <v>25</v>
      </c>
      <c r="V44" s="95"/>
      <c r="X44" s="95"/>
      <c r="Y44" s="94"/>
      <c r="AA44" s="95"/>
      <c r="AB44" s="94"/>
      <c r="AD44" s="95"/>
      <c r="AE44" s="94"/>
      <c r="AG44" s="95"/>
      <c r="AH44" s="94"/>
      <c r="AJ44" s="95"/>
      <c r="AK44" s="94"/>
      <c r="AM44" s="95"/>
      <c r="AN44" s="94"/>
    </row>
    <row r="45" spans="1:40" ht="4.5" customHeight="1" x14ac:dyDescent="0.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78"/>
    </row>
    <row r="46" spans="1:40" s="56" customFormat="1" ht="12.75" customHeight="1" x14ac:dyDescent="0.25">
      <c r="A46" s="175" t="s">
        <v>69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</row>
    <row r="47" spans="1:40" s="56" customFormat="1" ht="12.75" customHeight="1" x14ac:dyDescent="0.25">
      <c r="A47" s="57" t="s">
        <v>68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</row>
    <row r="48" spans="1:40" s="56" customFormat="1" ht="12.75" customHeight="1" x14ac:dyDescent="0.25">
      <c r="A48" s="57" t="s">
        <v>67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</row>
    <row r="49" spans="1:20" s="56" customFormat="1" ht="12.75" customHeight="1" x14ac:dyDescent="0.25">
      <c r="A49" s="58" t="s">
        <v>66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</row>
    <row r="50" spans="1:20" ht="12.75" customHeight="1" x14ac:dyDescent="0.25">
      <c r="A50" s="6" t="s">
        <v>41</v>
      </c>
      <c r="B50" s="34"/>
      <c r="C50" s="34"/>
      <c r="D50" s="34"/>
      <c r="E50" s="34"/>
      <c r="F50" s="34"/>
    </row>
    <row r="51" spans="1:20" ht="12.75" customHeight="1" x14ac:dyDescent="0.25">
      <c r="A51" s="6" t="s">
        <v>42</v>
      </c>
      <c r="B51" s="34"/>
      <c r="H51" s="48"/>
    </row>
    <row r="52" spans="1:20" s="53" customFormat="1" ht="12.75" customHeight="1" x14ac:dyDescent="0.25">
      <c r="A52" s="8" t="s">
        <v>65</v>
      </c>
      <c r="B52" s="55"/>
      <c r="C52" s="55"/>
      <c r="D52" s="55"/>
      <c r="E52" s="55"/>
      <c r="F52" s="55"/>
      <c r="G52" s="54"/>
      <c r="H52" s="54"/>
    </row>
    <row r="53" spans="1:20" x14ac:dyDescent="0.25">
      <c r="A53" s="6"/>
      <c r="B53" s="34"/>
      <c r="C53" s="34"/>
      <c r="D53" s="34"/>
      <c r="E53" s="34"/>
      <c r="F53" s="34"/>
    </row>
    <row r="54" spans="1:20" s="51" customFormat="1" x14ac:dyDescent="0.25">
      <c r="A54" s="105" t="s">
        <v>64</v>
      </c>
      <c r="B54" s="52"/>
      <c r="C54" s="52"/>
      <c r="D54" s="52"/>
      <c r="E54" s="52"/>
      <c r="F54" s="52"/>
      <c r="G54" s="52"/>
      <c r="H54" s="52"/>
      <c r="I54" s="52"/>
    </row>
  </sheetData>
  <mergeCells count="12">
    <mergeCell ref="A5:O5"/>
    <mergeCell ref="U8:U10"/>
    <mergeCell ref="P9:Q9"/>
    <mergeCell ref="S9:T9"/>
    <mergeCell ref="G8:T8"/>
    <mergeCell ref="M9:N9"/>
    <mergeCell ref="A46:T46"/>
    <mergeCell ref="A8:A10"/>
    <mergeCell ref="B8:B10"/>
    <mergeCell ref="G9:H9"/>
    <mergeCell ref="J9:K9"/>
    <mergeCell ref="D8:E9"/>
  </mergeCells>
  <hyperlinks>
    <hyperlink ref="B12" tooltip="CV%: 0.5; ERROR:   275 331; LI90%: 49 710 337; LS90%: 50 616 097"/>
    <hyperlink ref="D12" tooltip="CV%: 1.4; ERROR:   232 833; LI90%: 15 856 683; LS90%: 16 622 635"/>
    <hyperlink ref="E12" tooltip="CV%: 1.3; ERROR: 0.4; LI90%: 31.7; LS90%: 33.1"/>
    <hyperlink ref="G12" tooltip="CV%: 2.3; ERROR:   188 677; LI90%: 7 838 337; LS90%: 8 459 029"/>
    <hyperlink ref="H12" tooltip="CV%: 2.2; ERROR: 0.4; LI90%: 15.6; LS90%: 16.8"/>
    <hyperlink ref="J12" tooltip="CV%: 2.1; ERROR:   197 833; LI90%: 9 087 627; LS90%: 9 738 441"/>
    <hyperlink ref="K12" tooltip="CV%: 2.0; ERROR: 0.4; LI90%: 18.1; LS90%: 19.4"/>
    <hyperlink ref="M12" tooltip="CV%: 2.5; ERROR:   142 906; LI90%: 5 388 690; LS90%: 5 858 808"/>
    <hyperlink ref="N12" tooltip="CV%: 2.5; ERROR: 0.3; LI90%: 10.7; LS90%: 11.7"/>
    <hyperlink ref="P12" tooltip="CV%: 3.6; ERROR:   92 449; LI90%: 2 438 854; LS90%: 2 742 984"/>
    <hyperlink ref="Q12" tooltip="CV%: 3.5; ERROR: 0.2; LI90%: 4.9; LS90%: 5.5"/>
    <hyperlink ref="S12" tooltip="CV%: 2.7; ERROR:   122 209; LI90%: 4 273 611; LS90%: 4 675 643"/>
    <hyperlink ref="T12" tooltip="CV%: 2.7; ERROR: 0.2; LI90%: 8.5; LS90%: 9.3"/>
    <hyperlink ref="B13" tooltip="CV%: 1.9; ERROR:   12 414; LI90%:  619 740; LS90%:  660 578"/>
    <hyperlink ref="D13" tooltip="CV%: 4.9; ERROR:   10 615; LI90%:  198 567; LS90%:  233 489"/>
    <hyperlink ref="E13" tooltip="CV%: 4.6; ERROR: 1.6; LI90%: 31.2; LS90%: 36.3"/>
    <hyperlink ref="G13" tooltip="CV%: 7.2; ERROR:   7 670; LI90%:  94 013; LS90%:  119 245"/>
    <hyperlink ref="H13" tooltip="CV%: 7.3; ERROR: 1.2; LI90%: 14.7; LS90%: 18.6"/>
    <hyperlink ref="J13" tooltip="CV%: 6.6; ERROR:   8 587; LI90%:  115 954; LS90%:  144 204"/>
    <hyperlink ref="K13" tooltip="CV%: 6.4; ERROR: 1.3; LI90%: 18.2; LS90%: 22.5"/>
    <hyperlink ref="M13" tooltip="CV%: 8.2; ERROR:   5 670; LI90%:  59 430; LS90%:  78 082"/>
    <hyperlink ref="N13" tooltip="CV%: 8.3; ERROR: 0.9; LI90%: 9.3; LS90%: 12.2"/>
    <hyperlink ref="P13" tooltip="CV%: 12.6; ERROR:   3 867; LI90%:  24 235; LS90%:  36 957"/>
    <hyperlink ref="Q13" tooltip="CV%: 12.5; ERROR: 0.6; LI90%: 3.8; LS90%: 5.8"/>
    <hyperlink ref="S13" tooltip="CV%: 9.2; ERROR:   6 157; LI90%:  56 876; LS90%:  77 130"/>
    <hyperlink ref="T13" tooltip="CV%: 9.3; ERROR: 1.0; LI90%: 8.9; LS90%: 12.1"/>
    <hyperlink ref="B14" tooltip="CV%: 2.3; ERROR:   46 295; LI90%: 1 896 008; LS90%: 2 048 306"/>
    <hyperlink ref="D14" tooltip="CV%: 7.1; ERROR:   38 632; LI90%:  482 598; LS90%:  609 686"/>
    <hyperlink ref="E14" tooltip="CV%: 6.4; ERROR: 1.8; LI90%: 24.8; LS90%: 30.6"/>
    <hyperlink ref="G14" tooltip="CV%: 11.9; ERROR:   22 591; LI90%:  152 553; LS90%:  226 871"/>
    <hyperlink ref="H14" tooltip="CV%: 11.5; ERROR: 1.1; LI90%: 7.8; LS90%: 11.4"/>
    <hyperlink ref="J14" tooltip="CV%: 9.4; ERROR:   34 186; LI90%:  308 823; LS90%:  421 285"/>
    <hyperlink ref="K14" tooltip="CV%: 8.7; ERROR: 1.6; LI90%: 15.8; LS90%: 21.2"/>
    <hyperlink ref="M14" tooltip="CV%: 12.4; ERROR:   19 525; LI90%:  125 687; LS90%:  189 919"/>
    <hyperlink ref="N14" tooltip="CV%: 12.2; ERROR: 1.0; LI90%: 6.4; LS90%: 9.6"/>
    <hyperlink ref="P14" tooltip="CV%: 23.8; ERROR:   11 658; LI90%:  29 829; LS90%:  68 179"/>
    <hyperlink ref="Q14" tooltip="CV%: 23.5; ERROR: 0.6; LI90%: 1.5; LS90%: 3.4"/>
    <hyperlink ref="S14" tooltip="CV%: 12.2; ERROR:   21 315; LI90%:  140 170; LS90%:  210 290"/>
    <hyperlink ref="T14" tooltip="CV%: 11.9; ERROR: 1.1; LI90%: 7.1; LS90%: 10.6"/>
    <hyperlink ref="B15" tooltip="CV%: 2.0; ERROR:   4 388; LI90%:  214 640; LS90%:  229 076"/>
    <hyperlink ref="D15" tooltip="CV%: 7.1; ERROR:   3 763; LI90%:  47 108; LS90%:  59 486"/>
    <hyperlink ref="E15" tooltip="CV%: 6.7; ERROR: 1.6; LI90%: 21.4; LS90%: 26.7"/>
    <hyperlink ref="G15" tooltip="CV%: 9.9; ERROR:   3 147; LI90%:  26 681; LS90%:  37 035"/>
    <hyperlink ref="H15" tooltip="CV%: 9.6; ERROR: 1.4; LI90%: 12.1; LS90%: 16.6"/>
    <hyperlink ref="J15" tooltip="CV%: 11.9; ERROR:   2 202; LI90%:  14 841; LS90%:  22 085"/>
    <hyperlink ref="K15" tooltip="CV%: 11.9; ERROR: 1.0; LI90%: 6.7; LS90%: 9.9"/>
    <hyperlink ref="M15" tooltip="CV%: 12.9; ERROR:   1 790; LI90%:  10 983; LS90%:  16 873"/>
    <hyperlink ref="N15" tooltip="CV%: 12.9; ERROR: 0.8; LI90%: 4.9; LS90%: 7.6"/>
    <hyperlink ref="P15" tooltip="CV%: 15.3; ERROR:   1 965; LI90%:  9 593; LS90%:  16 057"/>
    <hyperlink ref="Q15" tooltip="CV%: 15.0; ERROR: 0.9; LI90%: 4.4; LS90%: 7.2"/>
    <hyperlink ref="S15" tooltip="CV%: 15.6; ERROR:   1 257; LI90%:  5 969; LS90%:  10 103"/>
    <hyperlink ref="T15" tooltip="CV%: 15.7; ERROR: 0.6; LI90%: 2.7; LS90%: 4.6"/>
    <hyperlink ref="B16" tooltip="CV%: 2.1; ERROR:   6 981; LI90%:  328 022; LS90%:  350 988"/>
    <hyperlink ref="D16" tooltip="CV%: 5.9; ERROR:   6 374; LI90%:  97 115; LS90%:  118 085"/>
    <hyperlink ref="E16" tooltip="CV%: 5.6; ERROR: 1.8; LI90%: 28.8; LS90%: 34.6"/>
    <hyperlink ref="G16" tooltip="CV%: 9.7; ERROR:   4 529; LI90%:  39 151; LS90%:  54 051"/>
    <hyperlink ref="H16" tooltip="CV%: 9.5; ERROR: 1.3; LI90%: 11.6; LS90%: 15.9"/>
    <hyperlink ref="J16" tooltip="CV%: 9.0; ERROR:   4 800; LI90%:  45 154; LS90%:  60 944"/>
    <hyperlink ref="K16" tooltip="CV%: 8.8; ERROR: 1.4; LI90%: 13.4; LS90%: 17.9"/>
    <hyperlink ref="M16" tooltip="CV%: 11.4; ERROR:   2 916; LI90%:  20 718; LS90%:  30 310"/>
    <hyperlink ref="N16" tooltip="CV%: 11.4; ERROR: 0.9; LI90%: 6.1; LS90%: 8.9"/>
    <hyperlink ref="P16" tooltip="CV%: 15.2; ERROR:   2 923; LI90%:  14 469; LS90%:  24 087"/>
    <hyperlink ref="Q16" tooltip="CV%: 15.1; ERROR: 0.9; LI90%: 4.3; LS90%: 7.1"/>
    <hyperlink ref="S16" tooltip="CV%: 9.7; ERROR:   3 949; LI90%:  34 256; LS90%:  47 246"/>
    <hyperlink ref="T16" tooltip="CV%: 9.5; ERROR: 1.1; LI90%: 10.1; LS90%: 13.9"/>
    <hyperlink ref="B17" tooltip="CV%: 1.9; ERROR:   31 097; LI90%: 1 545 456; LS90%: 1 647 758"/>
    <hyperlink ref="D17" tooltip="CV%: 5.0; ERROR:   26 665; LI90%:  488 972; LS90%:  576 694"/>
    <hyperlink ref="E17" tooltip="CV%: 4.6; ERROR: 1.5; LI90%: 30.8; LS90%: 35.9"/>
    <hyperlink ref="G17" tooltip="CV%: 7.0; ERROR:   18 339; LI90%:  230 526; LS90%:  290 856"/>
    <hyperlink ref="H17" tooltip="CV%: 6.9; ERROR: 1.1; LI90%: 14.5; LS90%: 18.2"/>
    <hyperlink ref="J17" tooltip="CV%: 6.8; ERROR:   23 875; LI90%:  311 005; LS90%:  389 547"/>
    <hyperlink ref="K17" tooltip="CV%: 6.3; ERROR: 1.4; LI90%: 19.7; LS90%: 24.2"/>
    <hyperlink ref="M17" tooltip="CV%: 8.0; ERROR:   18 335; LI90%:  200 248; LS90%:  260 566"/>
    <hyperlink ref="N17" tooltip="CV%: 7.6; ERROR: 1.1; LI90%: 12.6; LS90%: 16.2"/>
    <hyperlink ref="P17" tooltip="CV%: 12.6; ERROR:   9 295; LI90%:  58 616; LS90%:  89 194"/>
    <hyperlink ref="Q17" tooltip="CV%: 12.5; ERROR: 0.6; LI90%: 3.7; LS90%: 5.6"/>
    <hyperlink ref="S17" tooltip="CV%: 10.3; ERROR:   15 836; LI90%:  127 398; LS90%:  179 496"/>
    <hyperlink ref="T17" tooltip="CV%: 10.0; ERROR: 1.0; LI90%: 8.0; LS90%: 11.2"/>
    <hyperlink ref="B18" tooltip="CV%: 2.3; ERROR:   7 781; LI90%:  329 799; LS90%:  355 395"/>
    <hyperlink ref="D18" tooltip="CV%: 6.2; ERROR:   6 734; LI90%:  97 131; LS90%:  119 283"/>
    <hyperlink ref="E18" tooltip="CV%: 5.3; ERROR: 1.7; LI90%: 28.8; LS90%: 34.4"/>
    <hyperlink ref="G18" tooltip="CV%: 8.6; ERROR:   5 277; LI90%:  52 959; LS90%:  70 319"/>
    <hyperlink ref="H18" tooltip="CV%: 7.9; ERROR: 1.4; LI90%: 15.7; LS90%: 20.3"/>
    <hyperlink ref="J18" tooltip="CV%: 8.1; ERROR:   4 120; LI90%:  44 179; LS90%:  57 731"/>
    <hyperlink ref="K18" tooltip="CV%: 7.8; ERROR: 1.2; LI90%: 13.0; LS90%: 16.8"/>
    <hyperlink ref="M18" tooltip="CV%: 11.5; ERROR:   3 775; LI90%:  26 534; LS90%:  38 952"/>
    <hyperlink ref="N18" tooltip="CV%: 11.0; ERROR: 1.1; LI90%: 7.8; LS90%: 11.3"/>
    <hyperlink ref="P18" tooltip="CV%: 14.4; ERROR:   3 528; LI90%:  18 761; LS90%:  30 367"/>
    <hyperlink ref="Q18" tooltip="CV%: 13.9; ERROR: 1.0; LI90%: 5.5; LS90%: 8.8"/>
    <hyperlink ref="S18" tooltip="CV%: 11.5; ERROR:   3 583; LI90%:  25 212; LS90%:  37 000"/>
    <hyperlink ref="T18" tooltip="CV%: 10.7; ERROR: 1.0; LI90%: 7.5; LS90%: 10.7"/>
    <hyperlink ref="B19" tooltip="CV%: 2.3; ERROR:   18 382; LI90%:  752 113; LS90%:  812 585"/>
    <hyperlink ref="D19" tooltip="CV%: 6.5; ERROR:   15 255; LI90%:  208 834; LS90%:  259 018"/>
    <hyperlink ref="E19" tooltip="CV%: 6.2; ERROR: 1.8; LI90%: 26.9; LS90%: 32.9"/>
    <hyperlink ref="G19" tooltip="CV%: 8.8; ERROR:   10 495; LI90%:  101 807; LS90%:  136 331"/>
    <hyperlink ref="H19" tooltip="CV%: 8.5; ERROR: 1.3; LI90%: 13.1; LS90%: 17.4"/>
    <hyperlink ref="J19" tooltip="CV%: 9.3; ERROR:   10 860; LI90%:  99 045; LS90%:  134 769"/>
    <hyperlink ref="K19" tooltip="CV%: 9.0; ERROR: 1.3; LI90%: 12.7; LS90%: 17.1"/>
    <hyperlink ref="M19" tooltip="CV%: 11.9; ERROR:   8 027; LI90%:  54 476; LS90%:  80 884"/>
    <hyperlink ref="N19" tooltip="CV%: 11.6; ERROR: 1.0; LI90%: 7.0; LS90%: 10.3"/>
    <hyperlink ref="P19" tooltip="CV%: 20.7; ERROR:   7 922; LI90%:  25 213; LS90%:  51 275"/>
    <hyperlink ref="Q19" tooltip="CV%: 20.6; ERROR: 1.0; LI90%: 3.2; LS90%: 6.5"/>
    <hyperlink ref="S19" tooltip="CV%: 12.2; ERROR:   7 462; LI90%:  49 144; LS90%:  73 694"/>
    <hyperlink ref="T19" tooltip="CV%: 12.1; ERROR: 0.9; LI90%: 6.3; LS90%: 9.4"/>
    <hyperlink ref="B20" tooltip="CV%: 2.1; ERROR:   41 464; LI90%: 1 910 248; LS90%: 2 046 652"/>
    <hyperlink ref="D20" tooltip="CV%: 6.8; ERROR:   35 178; LI90%:  461 584; LS90%:  577 310"/>
    <hyperlink ref="E20" tooltip="CV%: 6.8; ERROR: 1.8; LI90%: 23.3; LS90%: 29.2"/>
    <hyperlink ref="G20" tooltip="CV%: 11.4; ERROR:   24 479; LI90%:  174 290; LS90%:  254 818"/>
    <hyperlink ref="H20" tooltip="CV%: 11.6; ERROR: 1.3; LI90%: 8.8; LS90%: 12.9"/>
    <hyperlink ref="J20" tooltip="CV%: 8.8; ERROR:   30 909; LI90%:  299 381; LS90%:  401 063"/>
    <hyperlink ref="K20" tooltip="CV%: 8.8; ERROR: 1.6; LI90%: 15.1; LS90%: 20.3"/>
    <hyperlink ref="M20" tooltip="CV%: 11.1; ERROR:   25 553; LI90%:  188 516; LS90%:  272 578"/>
    <hyperlink ref="N20" tooltip="CV%: 11.2; ERROR: 1.3; LI90%: 9.5; LS90%: 13.8"/>
    <hyperlink ref="P20" tooltip="CV%: 20.1; ERROR:   12 978; LI90%:  43 286; LS90%:  85 980"/>
    <hyperlink ref="Q20" tooltip="CV%: 20.2; ERROR: 0.7; LI90%: 2.2; LS90%: 4.4"/>
    <hyperlink ref="S20" tooltip="CV%: 13.9; ERROR:   19 976; LI90%:  110 984; LS90%:  176 700"/>
    <hyperlink ref="T20" tooltip="CV%: 14.2; ERROR: 1.0; LI90%: 5.6; LS90%: 9.0"/>
    <hyperlink ref="B21" tooltip="CV%: 1.1; ERROR:   75 238; LI90%: 6 816 298; LS90%: 7 063 808"/>
    <hyperlink ref="D21" tooltip="CV%: 2.4; ERROR:   68 167; LI90%: 2 780 909; LS90%: 3 005 159"/>
    <hyperlink ref="E21" tooltip="CV%: 2.1; ERROR: 0.9; LI90%: 40.3; LS90%: 43.1"/>
    <hyperlink ref="G21" tooltip="CV%: 3.7; ERROR:   54 018; LI90%: 1 362 977; LS90%: 1 540 679"/>
    <hyperlink ref="H21" tooltip="CV%: 3.6; ERROR: 0.7; LI90%: 19.7; LS90%: 22.1"/>
    <hyperlink ref="J21" tooltip="CV%: 3.2; ERROR:   59 328; LI90%: 1 780 598; LS90%: 1 975 768"/>
    <hyperlink ref="K21" tooltip="CV%: 3.0; ERROR: 0.8; LI90%: 25.7; LS90%: 28.4"/>
    <hyperlink ref="M21" tooltip="CV%: 4.0; ERROR:   51 285; LI90%: 1 182 532; LS90%: 1 351 246"/>
    <hyperlink ref="N21" tooltip="CV%: 3.9; ERROR: 0.7; LI90%: 17.1; LS90%: 19.4"/>
    <hyperlink ref="P21" tooltip="CV%: 6.2; ERROR:   30 616; LI90%:  442 455; LS90%:  543 173"/>
    <hyperlink ref="Q21" tooltip="CV%: 6.2; ERROR: 0.4; LI90%: 6.4; LS90%: 7.8"/>
    <hyperlink ref="S21" tooltip="CV%: 4.8; ERROR:   36 107; LI90%:  695 247; LS90%:  814 027"/>
    <hyperlink ref="T21" tooltip="CV%: 4.7; ERROR: 0.5; LI90%: 10.0; LS90%: 11.7"/>
    <hyperlink ref="B22" tooltip="CV%: 1.9; ERROR:   12 641; LI90%:  651 416; LS90%:  693 000"/>
    <hyperlink ref="D22" tooltip="CV%: 6.0; ERROR:   10 339; LI90%:  155 795; LS90%:  189 809"/>
    <hyperlink ref="E22" tooltip="CV%: 5.7; ERROR: 1.5; LI90%: 23.3; LS90%: 28.1"/>
    <hyperlink ref="G22" tooltip="CV%: 9.4; ERROR:   7 572; LI90%:  68 034; LS90%:  92 942"/>
    <hyperlink ref="H22" tooltip="CV%: 9.3; ERROR: 1.1; LI90%: 10.1; LS90%: 13.8"/>
    <hyperlink ref="J22" tooltip="CV%: 8.8; ERROR:   8 001; LI90%:  77 484; LS90%:  103 804"/>
    <hyperlink ref="K22" tooltip="CV%: 8.8; ERROR: 1.2; LI90%: 11.5; LS90%: 15.4"/>
    <hyperlink ref="M22" tooltip="CV%: 11.3; ERROR:   5 816; LI90%:  41 701; LS90%:  60 835"/>
    <hyperlink ref="N22" tooltip="CV%: 11.2; ERROR: 0.9; LI90%: 6.2; LS90%: 9.0"/>
    <hyperlink ref="P22" tooltip="CV%: 18.3; ERROR:   4 347; LI90%:  16 590; LS90%:  30 892"/>
    <hyperlink ref="Q22" tooltip="CV%: 18.1; ERROR: 0.6; LI90%: 2.5; LS90%: 4.6"/>
    <hyperlink ref="S22" tooltip="CV%: 13.4; ERROR:   4 299; LI90%:  25 107; LS90%:  39 249"/>
    <hyperlink ref="T22" tooltip="CV%: 13.1; ERROR: 0.6; LI90%: 3.8; LS90%: 5.8"/>
    <hyperlink ref="B23" tooltip="CV%: 2.3; ERROR:   42 750; LI90%: 1 776 441; LS90%: 1 917 077"/>
    <hyperlink ref="D23" tooltip="CV%: 6.6; ERROR:   35 765; LI90%:  480 540; LS90%:  598 194"/>
    <hyperlink ref="E23" tooltip="CV%: 5.9; ERROR: 1.7; LI90%: 26.4; LS90%: 32.0"/>
    <hyperlink ref="G23" tooltip="CV%: 9.7; ERROR:   25 937; LI90%:  225 525; LS90%:  310 849"/>
    <hyperlink ref="H23" tooltip="CV%: 9.2; ERROR: 1.3; LI90%: 12.3; LS90%: 16.7"/>
    <hyperlink ref="J23" tooltip="CV%: 9.5; ERROR:   24 855; LI90%:  221 288; LS90%:  303 054"/>
    <hyperlink ref="K23" tooltip="CV%: 8.9; ERROR: 1.3; LI90%: 12.1; LS90%: 16.3"/>
    <hyperlink ref="M23" tooltip="CV%: 11.6; ERROR:   21 421; LI90%:  149 383; LS90%:  219 853"/>
    <hyperlink ref="N23" tooltip="CV%: 11.2; ERROR: 1.1; LI90%: 8.2; LS90%: 11.8"/>
    <hyperlink ref="P23" tooltip="CV%: 18.1; ERROR:   16 841; LI90%:  65 459; LS90%:  120 861"/>
    <hyperlink ref="Q23" tooltip="CV%: 17.3; ERROR: 0.9; LI90%: 3.6; LS90%: 6.5"/>
    <hyperlink ref="S23" tooltip="CV%: 16.8; ERROR:   26 547; LI90%:  113 994; LS90%:  201 324"/>
    <hyperlink ref="T23" tooltip="CV%: 16.3; ERROR: 1.4; LI90%: 6.2; LS90%: 10.8"/>
    <hyperlink ref="B24" tooltip="CV%: 2.2; ERROR:   17 004; LI90%:  741 632; LS90%:  797 570"/>
    <hyperlink ref="D24" tooltip="CV%: 5.7; ERROR:   9 727; LI90%:  153 580; LS90%:  185 580"/>
    <hyperlink ref="E24" tooltip="CV%: 5.4; ERROR: 1.2; LI90%: 20.1; LS90%: 24.0"/>
    <hyperlink ref="G24" tooltip="CV%: 8.3; ERROR:   7 575; LI90%:  78 315; LS90%:  103 235"/>
    <hyperlink ref="H24" tooltip="CV%: 7.9; ERROR: 0.9; LI90%: 10.3; LS90%: 13.3"/>
    <hyperlink ref="J24" tooltip="CV%: 8.9; ERROR:   7 373; LI90%:  71 001; LS90%:  95 257"/>
    <hyperlink ref="K24" tooltip="CV%: 8.6; ERROR: 0.9; LI90%: 9.3; LS90%: 12.3"/>
    <hyperlink ref="M24" tooltip="CV%: 13.0; ERROR:   5 146; LI90%:  31 198; LS90%:  48 128"/>
    <hyperlink ref="N24" tooltip="CV%: 12.9; ERROR: 0.7; LI90%: 4.1; LS90%: 6.2"/>
    <hyperlink ref="P24" tooltip="CV%: 14.8; ERROR:   4 891; LI90%:  24 963; LS90%:  41 053"/>
    <hyperlink ref="Q24" tooltip="CV%: 14.5; ERROR: 0.6; LI90%: 3.3; LS90%: 5.3"/>
    <hyperlink ref="S24" tooltip="CV%: 13.1; ERROR:   4 713; LI90%:  28 164; LS90%:  43 670"/>
    <hyperlink ref="T24" tooltip="CV%: 12.9; ERROR: 0.6; LI90%: 3.7; LS90%: 5.7"/>
    <hyperlink ref="B25" tooltip="CV%: 2.8; ERROR:   11 462; LI90%:  391 681; LS90%:  429 387"/>
    <hyperlink ref="D25" tooltip="CV%: 6.8; ERROR:   7 191; LI90%:  93 548; LS90%:  117 206"/>
    <hyperlink ref="E25" tooltip="CV%: 6.7; ERROR: 1.7; LI90%: 22.9; LS90%: 28.5"/>
    <hyperlink ref="G25" tooltip="CV%: 9.9; ERROR:   5 598; LI90%:  47 339; LS90%:  65 755"/>
    <hyperlink ref="H25" tooltip="CV%: 9.7; ERROR: 1.3; LI90%: 11.6; LS90%: 16.0"/>
    <hyperlink ref="J25" tooltip="CV%: 9.7; ERROR:   4 375; LI90%:  37 774; LS90%:  52 168"/>
    <hyperlink ref="K25" tooltip="CV%: 9.9; ERROR: 1.1; LI90%: 9.2; LS90%: 12.7"/>
    <hyperlink ref="M25" tooltip="CV%: 13.8; ERROR:   4 110; LI90%:  23 027; LS90%:  36 547"/>
    <hyperlink ref="N25" tooltip="CV%: 13.9; ERROR: 1.0; LI90%: 5.6; LS90%: 8.9"/>
    <hyperlink ref="P25" tooltip="CV%: 17.8; ERROR:   2 593; LI90%:  10 327; LS90%:  18 857"/>
    <hyperlink ref="Q25" tooltip="CV%: 17.7; ERROR: 0.6; LI90%: 2.5; LS90%: 4.6"/>
    <hyperlink ref="S25" tooltip="CV%: 12.9; ERROR:   4 087; LI90%:  24 897; LS90%:  38 341"/>
    <hyperlink ref="T25" tooltip="CV%: 12.8; ERROR: 1.0; LI90%: 6.1; LS90%: 9.3"/>
    <hyperlink ref="B26" tooltip="CV%: 2.5; ERROR:   80 504; LI90%: 3 135 553; LS90%: 3 400 389"/>
    <hyperlink ref="D26" tooltip="CV%: 5.9; ERROR:   61 631; LI90%:  947 717; LS90%: 1 150 467"/>
    <hyperlink ref="E26" tooltip="CV%: 5.4; ERROR: 1.7; LI90%: 29.2; LS90%: 35.0"/>
    <hyperlink ref="G26" tooltip="CV%: 10.2; ERROR:   45 886; LI90%:  372 492; LS90%:  523 444"/>
    <hyperlink ref="H26" tooltip="CV%: 10.1; ERROR: 1.4; LI90%: 11.4; LS90%: 16.0"/>
    <hyperlink ref="J26" tooltip="CV%: 8.6; ERROR:   52 173; LI90%:  521 885; LS90%:  693 519"/>
    <hyperlink ref="K26" tooltip="CV%: 8.2; ERROR: 1.5; LI90%: 16.1; LS90%: 21.1"/>
    <hyperlink ref="M26" tooltip="CV%: 11.1; ERROR:   38 929; LI90%:  285 636; LS90%:  413 700"/>
    <hyperlink ref="N26" tooltip="CV%: 10.9; ERROR: 1.2; LI90%: 8.8; LS90%: 12.6"/>
    <hyperlink ref="P26" tooltip="CV%: 14.2; ERROR:   28 910; LI90%:  155 429; LS90%:  250 535"/>
    <hyperlink ref="Q26" tooltip="CV%: 14.3; ERROR: 0.9; LI90%: 4.7; LS90%: 7.7"/>
    <hyperlink ref="S26" tooltip="CV%: 10.9; ERROR:   33 374; LI90%:  251 837; LS90%:  361 627"/>
    <hyperlink ref="T26" tooltip="CV%: 11.3; ERROR: 1.1; LI90%: 7.6; LS90%: 11.1"/>
    <hyperlink ref="B27" tooltip="CV%: 2.1; ERROR:   203 425; LI90%: 9 558 082; LS90%: 10 227 292"/>
    <hyperlink ref="D27" tooltip="CV%: 5.2; ERROR:   176 047; LI90%: 3 109 836; LS90%: 3 688 980"/>
    <hyperlink ref="E27" tooltip="CV%: 4.8; ERROR: 1.6; LI90%: 31.7; LS90%: 37.1"/>
    <hyperlink ref="G27" tooltip="CV%: 7.8; ERROR:   152 577; LI90%: 1 712 011; LS90%: 2 213 945"/>
    <hyperlink ref="H27" tooltip="CV%: 7.4; ERROR: 1.5; LI90%: 17.4; LS90%: 22.3"/>
    <hyperlink ref="J27" tooltip="CV%: 7.4; ERROR:   154 982; LI90%: 1 849 822; LS90%: 2 359 668"/>
    <hyperlink ref="K27" tooltip="CV%: 7.0; ERROR: 1.5; LI90%: 18.8; LS90%: 23.7"/>
    <hyperlink ref="M27" tooltip="CV%: 9.7; ERROR:   105 640; LI90%:  911 088; LS90%: 1 258 614"/>
    <hyperlink ref="N27" tooltip="CV%: 9.7; ERROR: 1.1; LI90%: 9.2; LS90%: 12.7"/>
    <hyperlink ref="P27" tooltip="CV%: 14.7; ERROR:   60 859; LI90%:  314 690; LS90%:  514 898"/>
    <hyperlink ref="Q27" tooltip="CV%: 14.5; ERROR: 0.6; LI90%: 3.2; LS90%: 5.2"/>
    <hyperlink ref="S27" tooltip="CV%: 10.3; ERROR:   87 682; LI90%:  705 595; LS90%:  994 043"/>
    <hyperlink ref="T27" tooltip="CV%: 10.2; ERROR: 0.9; LI90%: 7.2; LS90%: 10.0"/>
    <hyperlink ref="B28" tooltip="CV%: 2.2; ERROR:   19 014; LI90%:  820 275; LS90%:  882 827"/>
    <hyperlink ref="D28" tooltip="CV%: 6.0; ERROR:   15 403; LI90%:  233 338; LS90%:  284 010"/>
    <hyperlink ref="E28" tooltip="CV%: 5.4; ERROR: 1.7; LI90%: 27.7; LS90%: 33.1"/>
    <hyperlink ref="G28" tooltip="CV%: 9.0; ERROR:   12 173; LI90%:  114 804; LS90%:  154 850"/>
    <hyperlink ref="H28" tooltip="CV%: 8.6; ERROR: 1.4; LI90%: 13.6; LS90%: 18.1"/>
    <hyperlink ref="J28" tooltip="CV%: 8.9; ERROR:   10 981; LI90%:  104 636; LS90%:  140 760"/>
    <hyperlink ref="K28" tooltip="CV%: 8.6; ERROR: 1.2; LI90%: 12.4; LS90%: 16.5"/>
    <hyperlink ref="M28" tooltip="CV%: 10.3; ERROR:   9 641; LI90%:  77 568; LS90%:  109 284"/>
    <hyperlink ref="N28" tooltip="CV%: 10.3; ERROR: 1.1; LI90%: 9.1; LS90%: 12.8"/>
    <hyperlink ref="P28" tooltip="CV%: 24.8; ERROR:   7 487; LI90%:  17 913; LS90%:  42 541"/>
    <hyperlink ref="Q28" tooltip="CV%: 24.6; ERROR: 0.9; LI90%: 2.1; LS90%: 5.0"/>
    <hyperlink ref="S28" tooltip="CV%: 11.4; ERROR:   8 238; LI90%:  58 782; LS90%:  85 882"/>
    <hyperlink ref="T28" tooltip="CV%: 11.5; ERROR: 1.0; LI90%: 6.9; LS90%: 10.1"/>
    <hyperlink ref="B29" tooltip="CV%: 2.2; ERROR:   17 170; LI90%:  753 330; LS90%:  809 812"/>
    <hyperlink ref="D29" tooltip="CV%: 5.1; ERROR:   12 351; LI90%:  220 873; LS90%:  261 505"/>
    <hyperlink ref="E29" tooltip="CV%: 4.7; ERROR: 1.5; LI90%: 28.5; LS90%: 33.3"/>
    <hyperlink ref="G29" tooltip="CV%: 7.4; ERROR:   11 103; LI90%:  131 682; LS90%:  168 208"/>
    <hyperlink ref="H29" tooltip="CV%: 6.9; ERROR: 1.3; LI90%: 17.0; LS90%: 21.4"/>
    <hyperlink ref="J29" tooltip="CV%: 7.2; ERROR:   9 629; LI90%:  117 505; LS90%:  149 183"/>
    <hyperlink ref="K29" tooltip="CV%: 6.9; ERROR: 1.2; LI90%: 15.1; LS90%: 19.0"/>
    <hyperlink ref="M29" tooltip="CV%: 9.1; ERROR:   7 527; LI90%:  69 923; LS90%:  94 685"/>
    <hyperlink ref="N29" tooltip="CV%: 9.0; ERROR: 0.9; LI90%: 9.0; LS90%: 12.1"/>
    <hyperlink ref="P29" tooltip="CV%: 15.3; ERROR:   5 656; LI90%:  27 574; LS90%:  46 180"/>
    <hyperlink ref="Q29" tooltip="CV%: 15.3; ERROR: 0.7; LI90%: 3.5; LS90%: 5.9"/>
    <hyperlink ref="S29" tooltip="CV%: 12.6; ERROR:   5 523; LI90%:  34 881; LS90%:  53 049"/>
    <hyperlink ref="T29" tooltip="CV%: 12.6; ERROR: 0.7; LI90%: 4.5; LS90%: 6.8"/>
    <hyperlink ref="B30" tooltip="CV%: 2.0; ERROR:   6 531; LI90%:  318 460; LS90%:  339 946"/>
    <hyperlink ref="D30" tooltip="CV%: 6.9; ERROR:   6 185; LI90%:  79 697; LS90%:  100 043"/>
    <hyperlink ref="E30" tooltip="CV%: 6.3; ERROR: 1.7; LI90%: 24.5; LS90%: 30.1"/>
    <hyperlink ref="G30" tooltip="CV%: 9.7; ERROR:   4 494; LI90%:  39 118; LS90%:  53 904"/>
    <hyperlink ref="H30" tooltip="CV%: 9.3; ERROR: 1.3; LI90%: 12.0; LS90%: 16.3"/>
    <hyperlink ref="J30" tooltip="CV%: 9.7; ERROR:   4 854; LI90%:  42 130; LS90%:  58 098"/>
    <hyperlink ref="K30" tooltip="CV%: 9.2; ERROR: 1.4; LI90%: 12.9; LS90%: 17.5"/>
    <hyperlink ref="M30" tooltip="CV%: 12.3; ERROR:   2 835; LI90%:  18 461; LS90%:  27 787"/>
    <hyperlink ref="N30" tooltip="CV%: 12.3; ERROR: 0.9; LI90%: 5.6; LS90%: 8.4"/>
    <hyperlink ref="P30" tooltip="CV%: 16.4; ERROR:   3 070; LI90%:  13 685; LS90%:  23 785"/>
    <hyperlink ref="Q30" tooltip="CV%: 16.1; ERROR: 0.9; LI90%: 4.2; LS90%: 7.2"/>
    <hyperlink ref="S30" tooltip="CV%: 15.8; ERROR:   2 466; LI90%:  11 569; LS90%:  19 683"/>
    <hyperlink ref="T30" tooltip="CV%: 15.4; ERROR: 0.7; LI90%: 3.5; LS90%: 6.0"/>
    <hyperlink ref="B31" tooltip="CV%: 1.9; ERROR:   61 821; LI90%: 3 173 651; LS90%: 3 377 025"/>
    <hyperlink ref="D31" tooltip="CV%: 5.2; ERROR:   51 543; LI90%:  898 204; LS90%: 1 067 766"/>
    <hyperlink ref="E31" tooltip="CV%: 4.9; ERROR: 1.5; LI90%: 27.6; LS90%: 32.4"/>
    <hyperlink ref="G31" tooltip="CV%: 7.3; ERROR:   39 164; LI90%:  474 832; LS90%:  603 670"/>
    <hyperlink ref="H31" tooltip="CV%: 7.1; ERROR: 1.2; LI90%: 14.5; LS90%: 18.4"/>
    <hyperlink ref="J31" tooltip="CV%: 8.7; ERROR:   36 999; LI90%:  366 380; LS90%:  488 098"/>
    <hyperlink ref="K31" tooltip="CV%: 8.3; ERROR: 1.1; LI90%: 11.3; LS90%: 14.8"/>
    <hyperlink ref="M31" tooltip="CV%: 10.8; ERROR:   25 946; LI90%:  197 421; LS90%:  282 775"/>
    <hyperlink ref="N31" tooltip="CV%: 10.7; ERROR: 0.8; LI90%: 6.0; LS90%: 8.6"/>
    <hyperlink ref="P31" tooltip="CV%: 13.0; ERROR:   34 964; LI90%:  212 470; LS90%:  327 490"/>
    <hyperlink ref="Q31" tooltip="CV%: 12.8; ERROR: 1.1; LI90%: 6.5; LS90%: 10.0"/>
    <hyperlink ref="S31" tooltip="CV%: 10.1; ERROR:   28 700; LI90%:  236 880; LS90%:  331 296"/>
    <hyperlink ref="T31" tooltip="CV%: 10.0; ERROR: 0.9; LI90%: 7.2; LS90%: 10.1"/>
    <hyperlink ref="B32" tooltip="CV%: 2.7; ERROR:   13 376; LI90%:  467 774; LS90%:  511 776"/>
    <hyperlink ref="D32" tooltip="CV%: 6.3; ERROR:   10 284; LI90%:  147 104; LS90%:  180 934"/>
    <hyperlink ref="E32" tooltip="CV%: 5.6; ERROR: 1.9; LI90%: 30.4; LS90%: 36.6"/>
    <hyperlink ref="G32" tooltip="CV%: 8.7; ERROR:   7 957; LI90%:  78 843; LS90%:  105 017"/>
    <hyperlink ref="H32" tooltip="CV%: 8.1; ERROR: 1.5; LI90%: 16.3; LS90%: 21.3"/>
    <hyperlink ref="J32" tooltip="CV%: 8.3; ERROR:   8 476; LI90%:  88 039; LS90%:  115 923"/>
    <hyperlink ref="K32" tooltip="CV%: 7.8; ERROR: 1.6; LI90%: 18.2; LS90%: 23.5"/>
    <hyperlink ref="M32" tooltip="CV%: 10.8; ERROR:   6 852; LI90%:  52 273; LS90%:  74 813"/>
    <hyperlink ref="N32" tooltip="CV%: 10.1; ERROR: 1.3; LI90%: 10.8; LS90%: 15.1"/>
    <hyperlink ref="P32" tooltip="CV%: 16.3; ERROR:   4 302; LI90%:  19 378; LS90%:  33 528"/>
    <hyperlink ref="Q32" tooltip="CV%: 16.1; ERROR: 0.9; LI90%: 4.0; LS90%: 6.8"/>
    <hyperlink ref="S32" tooltip="CV%: 12.2; ERROR:   5 295; LI90%:  34 681; LS90%:  52 101"/>
    <hyperlink ref="T32" tooltip="CV%: 11.9; ERROR: 1.1; LI90%: 7.1; LS90%: 10.6"/>
    <hyperlink ref="B33" tooltip="CV%: 2.8; ERROR:   50 010; LI90%: 1 686 896; LS90%: 1 851 414"/>
    <hyperlink ref="D33" tooltip="CV%: 5.8; ERROR:   37 014; LI90%:  581 022; LS90%:  702 788"/>
    <hyperlink ref="E33" tooltip="CV%: 5.1; ERROR: 1.8; LI90%: 33.3; LS90%: 39.3"/>
    <hyperlink ref="G33" tooltip="CV%: 8.9; ERROR:   28 223; LI90%:  269 743; LS90%:  362 587"/>
    <hyperlink ref="H33" tooltip="CV%: 8.6; ERROR: 1.5; LI90%: 15.3; LS90%: 20.4"/>
    <hyperlink ref="J33" tooltip="CV%: 8.4; ERROR:   29 534; LI90%:  301 796; LS90%:  398 954"/>
    <hyperlink ref="K33" tooltip="CV%: 8.1; ERROR: 1.6; LI90%: 17.2; LS90%: 22.4"/>
    <hyperlink ref="M33" tooltip="CV%: 10.2; ERROR:   22 676; LI90%:  185 945; LS90%:  260 543"/>
    <hyperlink ref="N33" tooltip="CV%: 10.0; ERROR: 1.3; LI90%: 10.5; LS90%: 14.7"/>
    <hyperlink ref="P33" tooltip="CV%: 17.0; ERROR:   13 110; LI90%:  55 586; LS90%:  98 714"/>
    <hyperlink ref="Q33" tooltip="CV%: 17.1; ERROR: 0.7; LI90%: 3.1; LS90%: 5.6"/>
    <hyperlink ref="S33" tooltip="CV%: 10.1; ERROR:   20 286; LI90%:  167 454; LS90%:  234 188"/>
    <hyperlink ref="T33" tooltip="CV%: 9.9; ERROR: 1.1; LI90%: 9.5; LS90%: 13.2"/>
    <hyperlink ref="B34" tooltip="CV%: 2.2; ERROR:   18 063; LI90%:  793 981; LS90%:  853 403"/>
    <hyperlink ref="D34" tooltip="CV%: 5.2; ERROR:   17 567; LI90%:  311 171; LS90%:  368 961"/>
    <hyperlink ref="E34" tooltip="CV%: 4.6; ERROR: 1.9; LI90%: 38.2; LS90%: 44.4"/>
    <hyperlink ref="G34" tooltip="CV%: 9.1; ERROR:   11 064; LI90%:  103 983; LS90%:  140 381"/>
    <hyperlink ref="H34" tooltip="CV%: 8.8; ERROR: 1.3; LI90%: 12.7; LS90%: 17.0"/>
    <hyperlink ref="J34" tooltip="CV%: 7.0; ERROR:   14 059; LI90%:  178 915; LS90%:  225 167"/>
    <hyperlink ref="K34" tooltip="CV%: 6.5; ERROR: 1.6; LI90%: 21.9; LS90%: 27.1"/>
    <hyperlink ref="M34" tooltip="CV%: 8.0; ERROR:   10 541; LI90%:  114 738; LS90%:  149 416"/>
    <hyperlink ref="N34" tooltip="CV%: 7.6; ERROR: 1.2; LI90%: 14.0; LS90%: 18.0"/>
    <hyperlink ref="P34" tooltip="CV%: 14.1; ERROR:   6 757; LI90%:  36 862; LS90%:  59 092"/>
    <hyperlink ref="Q34" tooltip="CV%: 14.1; ERROR: 0.8; LI90%: 4.5; LS90%: 7.2"/>
    <hyperlink ref="S34" tooltip="CV%: 8.9; ERROR:   12 823; LI90%:  123 042; LS90%:  165 226"/>
    <hyperlink ref="T34" tooltip="CV%: 8.4; ERROR: 1.5; LI90%: 15.1; LS90%: 19.9"/>
    <hyperlink ref="B35" tooltip="CV%: 3.2; ERROR:   28 645; LI90%:  860 303; LS90%:  954 537"/>
    <hyperlink ref="D35" tooltip="CV%: 6.6; ERROR:   20 023; LI90%:  272 747; LS90%:  338 617"/>
    <hyperlink ref="E35" tooltip="CV%: 5.8; ERROR: 2.0; LI90%: 30.5; LS90%: 36.9"/>
    <hyperlink ref="G35" tooltip="CV%: 9.7; ERROR:   11 631; LI90%:  100 510; LS90%:  138 772"/>
    <hyperlink ref="H35" tooltip="CV%: 9.6; ERROR: 1.3; LI90%: 11.1; LS90%: 15.3"/>
    <hyperlink ref="J35" tooltip="CV%: 8.3; ERROR:   13 666; LI90%:  142 464; LS90%:  187 420"/>
    <hyperlink ref="K35" tooltip="CV%: 8.5; ERROR: 1.5; LI90%: 15.6; LS90%: 20.7"/>
    <hyperlink ref="M35" tooltip="CV%: 12.9; ERROR:   11 705; LI90%:  71 754; LS90%:  110 262"/>
    <hyperlink ref="N35" tooltip="CV%: 12.4; ERROR: 1.2; LI90%: 8.0; LS90%: 12.1"/>
    <hyperlink ref="P35" tooltip="CV%: 15.7; ERROR:   8 554; LI90%:  40 585; LS90%:  68 723"/>
    <hyperlink ref="Q35" tooltip="CV%: 15.3; ERROR: 0.9; LI90%: 4.5; LS90%: 7.5"/>
    <hyperlink ref="S35" tooltip="CV%: 11.6; ERROR:   11 903; LI90%:  83 369; LS90%:  122 527"/>
    <hyperlink ref="T35" tooltip="CV%: 11.1; ERROR: 1.3; LI90%: 9.3; LS90%: 13.4"/>
    <hyperlink ref="B36" tooltip="CV%: 2.4; ERROR:   21 942; LI90%:  874 551; LS90%:  946 735"/>
    <hyperlink ref="D36" tooltip="CV%: 6.3; ERROR:   16 751; LI90%:  239 046; LS90%:  294 152"/>
    <hyperlink ref="E36" tooltip="CV%: 5.8; ERROR: 1.7; LI90%: 26.5; LS90%: 32.1"/>
    <hyperlink ref="G36" tooltip="CV%: 9.2; ERROR:   13 331; LI90%:  123 188; LS90%:  167 042"/>
    <hyperlink ref="H36" tooltip="CV%: 8.8; ERROR: 1.4; LI90%: 13.6; LS90%: 18.2"/>
    <hyperlink ref="J36" tooltip="CV%: 9.3; ERROR:   14 117; LI90%:  129 050; LS90%:  175 490"/>
    <hyperlink ref="K36" tooltip="CV%: 8.9; ERROR: 1.5; LI90%: 14.3; LS90%: 19.2"/>
    <hyperlink ref="M36" tooltip="CV%: 12.9; ERROR:   11 622; LI90%:  70 915; LS90%:  109 149"/>
    <hyperlink ref="N36" tooltip="CV%: 12.5; ERROR: 1.2; LI90%: 7.9; LS90%: 11.9"/>
    <hyperlink ref="P36" tooltip="CV%: 18.1; ERROR:   6 830; LI90%:  26 435; LS90%:  48 905"/>
    <hyperlink ref="Q36" tooltip="CV%: 17.9; ERROR: 0.7; LI90%: 2.9; LS90%: 5.4"/>
    <hyperlink ref="S36" tooltip="CV%: 13.8; ERROR:   10 055; LI90%:  56 425; LS90%:  89 503"/>
    <hyperlink ref="T36" tooltip="CV%: 13.5; ERROR: 1.1; LI90%: 6.2; LS90%: 9.8"/>
    <hyperlink ref="B37" tooltip="CV%: 1.9; ERROR:   19 795; LI90%: 1 023 840; LS90%: 1 088 960"/>
    <hyperlink ref="D37" tooltip="CV%: 7.2; ERROR:   19 272; LI90%:  237 297; LS90%:  300 695"/>
    <hyperlink ref="E37" tooltip="CV%: 6.8; ERROR: 1.7; LI90%: 22.6; LS90%: 28.3"/>
    <hyperlink ref="G37" tooltip="CV%: 11.8; ERROR:   9 292; LI90%:  63 746; LS90%:  94 312"/>
    <hyperlink ref="H37" tooltip="CV%: 11.4; ERROR: 0.9; LI90%: 6.1; LS90%: 8.9"/>
    <hyperlink ref="J37" tooltip="CV%: 10.4; ERROR:   14 615; LI90%:  115 883; LS90%:  163 961"/>
    <hyperlink ref="K37" tooltip="CV%: 10.1; ERROR: 1.3; LI90%: 11.0; LS90%: 15.4"/>
    <hyperlink ref="M37" tooltip="CV%: 12.2; ERROR:   14 083; LI90%:  92 729; LS90%:  139 057"/>
    <hyperlink ref="N37" tooltip="CV%: 12.0; ERROR: 1.3; LI90%: 8.8; LS90%: 13.1"/>
    <hyperlink ref="P37" tooltip="CV%: 16.1; ERROR:   8 401; LI90%:  38 488; LS90%:  66 126"/>
    <hyperlink ref="Q37" tooltip="CV%: 15.6; ERROR: 0.8; LI90%: 3.7; LS90%: 6.2"/>
    <hyperlink ref="S37" tooltip="CV%: 10.3; ERROR:   12 011; LI90%:  97 269; LS90%:  136 783"/>
    <hyperlink ref="T37" tooltip="CV%: 10.1; ERROR: 1.1; LI90%: 9.2; LS90%: 12.9"/>
    <hyperlink ref="B38" tooltip="CV%: 1.9; ERROR:   25 147; LI90%: 1 313 021; LS90%: 1 395 747"/>
    <hyperlink ref="D38" tooltip="CV%: 5.0; ERROR:   18 362; LI90%:  333 724; LS90%:  394 130"/>
    <hyperlink ref="E38" tooltip="CV%: 5.0; ERROR: 1.3; LI90%: 24.7; LS90%: 29.1"/>
    <hyperlink ref="G38" tooltip="CV%: 7.4; ERROR:   14 210; LI90%:  168 640; LS90%:  215 386"/>
    <hyperlink ref="H38" tooltip="CV%: 7.4; ERROR: 1.0; LI90%: 12.5; LS90%: 15.9"/>
    <hyperlink ref="J38" tooltip="CV%: 7.5; ERROR:   14 123; LI90%:  166 288; LS90%:  212 748"/>
    <hyperlink ref="K38" tooltip="CV%: 7.4; ERROR: 1.0; LI90%: 12.3; LS90%: 15.7"/>
    <hyperlink ref="M38" tooltip="CV%: 9.3; ERROR:   10 774; LI90%:  98 298; LS90%:  133 742"/>
    <hyperlink ref="N38" tooltip="CV%: 9.3; ERROR: 0.8; LI90%: 7.3; LS90%: 9.9"/>
    <hyperlink ref="P38" tooltip="CV%: 11.8; ERROR:   8 702; LI90%:  59 460; LS90%:  88 086"/>
    <hyperlink ref="Q38" tooltip="CV%: 11.8; ERROR: 0.6; LI90%: 4.4; LS90%: 6.5"/>
    <hyperlink ref="S38" tooltip="CV%: 9.3; ERROR:   10 347; LI90%:  93 795; LS90%:  127 833"/>
    <hyperlink ref="T38" tooltip="CV%: 9.4; ERROR: 0.8; LI90%: 6.9; LS90%: 9.4"/>
    <hyperlink ref="B39" tooltip="CV%: 2.3; ERROR:   7 364; LI90%:  304 450; LS90%:  328 676"/>
    <hyperlink ref="D39" tooltip="CV%: 6.3; ERROR:   6 009; LI90%:  85 272; LS90%:  105 040"/>
    <hyperlink ref="E39" tooltip="CV%: 6.0; ERROR: 1.8; LI90%: 27.1; LS90%: 33.0"/>
    <hyperlink ref="G39" tooltip="CV%: 9.4; ERROR:   4 369; LI90%:  39 413; LS90%:  53 787"/>
    <hyperlink ref="H39" tooltip="CV%: 9.1; ERROR: 1.3; LI90%: 12.5; LS90%: 16.9"/>
    <hyperlink ref="J39" tooltip="CV%: 9.6; ERROR:   4 512; LI90%:  39 568; LS90%:  54 412"/>
    <hyperlink ref="K39" tooltip="CV%: 9.4; ERROR: 1.4; LI90%: 12.5; LS90%: 17.1"/>
    <hyperlink ref="M39" tooltip="CV%: 12.7; ERROR:   3 277; LI90%:  20 324; LS90%:  31 104"/>
    <hyperlink ref="N39" tooltip="CV%: 12.4; ERROR: 1.0; LI90%: 6.5; LS90%: 9.8"/>
    <hyperlink ref="P39" tooltip="CV%: 19.2; ERROR:   1 956; LI90%:  6 965; LS90%:  13 399"/>
    <hyperlink ref="Q39" tooltip="CV%: 19.3; ERROR: 0.6; LI90%: 2.2; LS90%: 4.2"/>
    <hyperlink ref="S39" tooltip="CV%: 11.2; ERROR:   3 822; LI90%:  27 874; LS90%:  40 446"/>
    <hyperlink ref="T39" tooltip="CV%: 11.2; ERROR: 1.2; LI90%: 8.8; LS90%: 12.8"/>
    <hyperlink ref="B40" tooltip="CV%: 2.1; ERROR:   40 738; LI90%: 1 898 228; LS90%: 2 032 242"/>
    <hyperlink ref="D40" tooltip="CV%: 6.2; ERROR:   26 577; LI90%:  385 246; LS90%:  472 678"/>
    <hyperlink ref="E40" tooltip="CV%: 5.8; ERROR: 1.3; LI90%: 19.7; LS90%: 23.9"/>
    <hyperlink ref="G40" tooltip="CV%: 10.3; ERROR:   17 697; LI90%:  143 029; LS90%:  201 245"/>
    <hyperlink ref="H40" tooltip="CV%: 9.9; ERROR: 0.9; LI90%: 7.3; LS90%: 10.2"/>
    <hyperlink ref="J40" tooltip="CV%: 8.5; ERROR:   18 739; LI90%:  188 889; LS90%:  250 535"/>
    <hyperlink ref="K40" tooltip="CV%: 8.0; ERROR: 0.9; LI90%: 9.7; LS90%: 12.6"/>
    <hyperlink ref="M40" tooltip="CV%: 12.6; ERROR:   14 045; LI90%:  88 457; LS90%:  134 661"/>
    <hyperlink ref="N40" tooltip="CV%: 12.4; ERROR: 0.7; LI90%: 4.5; LS90%: 6.8"/>
    <hyperlink ref="P40" tooltip="CV%: 14.6; ERROR:   12 029; LI90%:  62 397; LS90%:  101 969"/>
    <hyperlink ref="Q40" tooltip="CV%: 14.4; ERROR: 0.6; LI90%: 3.2; LS90%: 5.2"/>
    <hyperlink ref="S40" tooltip="CV%: 11.9; ERROR:   12 193; LI90%:  82 001; LS90%:  122 113"/>
    <hyperlink ref="T40" tooltip="CV%: 11.9; ERROR: 0.6; LI90%: 4.2; LS90%: 6.2"/>
    <hyperlink ref="B41" tooltip="CV%: 2.1; ERROR:   11 379; LI90%:  521 978; LS90%:  559 410"/>
    <hyperlink ref="D41" tooltip="CV%: 7.2; ERROR:   9 946; LI90%:  122 335; LS90%:  155 053"/>
    <hyperlink ref="E41" tooltip="CV%: 6.9; ERROR: 1.8; LI90%: 22.7; LS90%: 28.6"/>
    <hyperlink ref="G41" tooltip="CV%: 10.3; ERROR:   7 759; LI90%:  62 544; LS90%:  88 068"/>
    <hyperlink ref="H41" tooltip="CV%: 10.0; ERROR: 1.4; LI90%: 11.6; LS90%: 16.2"/>
    <hyperlink ref="J41" tooltip="CV%: 11.1; ERROR:   5 709; LI90%:  41 961; LS90%:  60 741"/>
    <hyperlink ref="K41" tooltip="CV%: 10.9; ERROR: 1.0; LI90%: 7.8; LS90%: 11.2"/>
    <hyperlink ref="M41" tooltip="CV%: 12.7; ERROR:   6 863; LI90%:  42 720; LS90%:  65 298"/>
    <hyperlink ref="N41" tooltip="CV%: 12.7; ERROR: 1.3; LI90%: 7.9; LS90%: 12.1"/>
    <hyperlink ref="P41" tooltip="CV%: 15.4; ERROR:   4 127; LI90%:  20 011; LS90%:  33 589"/>
    <hyperlink ref="Q41" tooltip="CV%: 15.4; ERROR: 0.8; LI90%: 3.7; LS90%: 6.2"/>
    <hyperlink ref="S41" tooltip="CV%: 13.2; ERROR:   4 060; LI90%:  24 161; LS90%:  37 517"/>
    <hyperlink ref="T41" tooltip="CV%: 13.1; ERROR: 0.7; LI90%: 4.5; LS90%: 6.9"/>
    <hyperlink ref="B42" tooltip="CV%: 2.4; ERROR:   48 233; LI90%: 1 914 743; LS90%: 2 073 415"/>
    <hyperlink ref="D42" tooltip="CV%: 7.4; ERROR:   44 029; LI90%:  525 718; LS90%:  670 560"/>
    <hyperlink ref="E42" tooltip="CV%: 6.7; ERROR: 2.0; LI90%: 26.7; LS90%: 33.3"/>
    <hyperlink ref="G42" tooltip="CV%: 10.2; ERROR:   27 246; LI90%:  221 077; LS90%:  310 709"/>
    <hyperlink ref="H42" tooltip="CV%: 10.2; ERROR: 1.4; LI90%: 11.1; LS90%: 15.6"/>
    <hyperlink ref="J42" tooltip="CV%: 10.0; ERROR:   32 130; LI90%:  267 239; LS90%:  372 939"/>
    <hyperlink ref="K42" tooltip="CV%: 9.7; ERROR: 1.6; LI90%: 13.5; LS90%: 18.6"/>
    <hyperlink ref="M42" tooltip="CV%: 12.5; ERROR:   25 403; LI90%:  161 859; LS90%:  245 429"/>
    <hyperlink ref="N42" tooltip="CV%: 12.1; ERROR: 1.2; LI90%: 8.2; LS90%: 12.2"/>
    <hyperlink ref="P42" tooltip="CV%: 19.2; ERROR:   12 954; LI90%:  46 290; LS90%:  88 906"/>
    <hyperlink ref="Q42" tooltip="CV%: 19.1; ERROR: 0.6; LI90%: 2.3; LS90%: 4.5"/>
    <hyperlink ref="S42" tooltip="CV%: 15.7; ERROR:   23 210; LI90%:  109 964; LS90%:  186 318"/>
    <hyperlink ref="T42" tooltip="CV%: 15.3; ERROR: 1.1; LI90%: 5.6; LS90%: 9.3"/>
    <hyperlink ref="B43" tooltip="CV%: 2.3; ERROR:   19 146; LI90%:  803 793; LS90%:  866 777"/>
    <hyperlink ref="D43" tooltip="CV%: 5.1; ERROR:   17 082; LI90%:  306 051; LS90%:  362 247"/>
    <hyperlink ref="E43" tooltip="CV%: 4.6; ERROR: 1.8; LI90%: 37.0; LS90%: 43.0"/>
    <hyperlink ref="G43" tooltip="CV%: 7.2; ERROR:   15 674; LI90%:  192 439; LS90%:  244 003"/>
    <hyperlink ref="H43" tooltip="CV%: 6.9; ERROR: 1.8; LI90%: 23.2; LS90%: 29.1"/>
    <hyperlink ref="J43" tooltip="CV%: 7.2; ERROR:   13 959; LI90%:  171 701; LS90%:  217 623"/>
    <hyperlink ref="K43" tooltip="CV%: 6.6; ERROR: 1.5; LI90%: 20.8; LS90%: 25.8"/>
    <hyperlink ref="M43" tooltip="CV%: 9.4; ERROR:   9 492; LI90%:  85 522; LS90%:  116 748"/>
    <hyperlink ref="N43" tooltip="CV%: 9.1; ERROR: 1.1; LI90%: 10.3; LS90%: 13.9"/>
    <hyperlink ref="P43" tooltip="CV%: 11.7; ERROR:   9 202; LI90%:  63 374; LS90%:  93 646"/>
    <hyperlink ref="Q43" tooltip="CV%: 11.3; ERROR: 1.1; LI90%: 7.7; LS90%: 11.1"/>
    <hyperlink ref="S43" tooltip="CV%: 11.2; ERROR:   9 365; LI90%:  68 493; LS90%:  99 301"/>
    <hyperlink ref="T43" tooltip="CV%: 11.3; ERROR: 1.1; LI90%: 8.2; LS90%: 11.9"/>
    <hyperlink ref="B44" tooltip="CV%: 2.1; ERROR:   6 023; LI90%:  278 827; LS90%:  298 641"/>
    <hyperlink ref="D44" tooltip="CV%: 6.5; ERROR:   4 843; LI90%:  66 541; LS90%:  82 473"/>
    <hyperlink ref="E44" tooltip="CV%: 6.3; ERROR: 1.6; LI90%: 23.1; LS90%: 28.5"/>
    <hyperlink ref="G44" tooltip="CV%: 8.5; ERROR:   3 790; LI90%:  38 159; LS90%:  50 627"/>
    <hyperlink ref="H44" tooltip="CV%: 8.4; ERROR: 1.3; LI90%: 13.3; LS90%: 17.5"/>
    <hyperlink ref="J44" tooltip="CV%: 9.1; ERROR:   3 582; LI90%:  33 344; LS90%:  45 128"/>
    <hyperlink ref="K44" tooltip="CV%: 9.0; ERROR: 1.2; LI90%: 11.6; LS90%: 15.6"/>
    <hyperlink ref="M44" tooltip="CV%: 12.0; ERROR:   2 732; LI90%:  18 303; LS90%:  27 291"/>
    <hyperlink ref="N44" tooltip="CV%: 12.1; ERROR: 1.0; LI90%: 6.3; LS90%: 9.5"/>
    <hyperlink ref="P44" tooltip="CV%: 15.6; ERROR:   1 823; LI90%:  8 704; LS90%:  14 702"/>
    <hyperlink ref="Q44" tooltip="CV%: 15.6; ERROR: 0.6; LI90%: 3.0; LS90%: 5.1"/>
    <hyperlink ref="S44" tooltip="CV%: 14.8; ERROR:   2 671; LI90%:  13 636; LS90%:  22 422"/>
    <hyperlink ref="T44" tooltip="CV%: 14.9; ERROR: 0.9; LI90%: 4.7; LS90%: 7.8"/>
  </hyperlinks>
  <pageMargins left="0.70866141732283472" right="0.70866141732283472" top="0.74803149606299213" bottom="0.74803149606299213" header="0.31496062992125984" footer="0.31496062992125984"/>
  <pageSetup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showGridLines="0" topLeftCell="F13" zoomScaleNormal="100" workbookViewId="0">
      <selection activeCell="A37" sqref="A37:X37"/>
    </sheetView>
  </sheetViews>
  <sheetFormatPr baseColWidth="10" defaultRowHeight="15" x14ac:dyDescent="0.25"/>
  <cols>
    <col min="1" max="1" width="23" style="50" customWidth="1" collapsed="1"/>
    <col min="2" max="2" width="10.7109375" style="49" customWidth="1" collapsed="1"/>
    <col min="3" max="3" width="0.85546875" style="49" customWidth="1" collapsed="1"/>
    <col min="4" max="5" width="10.7109375" style="49" customWidth="1" collapsed="1"/>
    <col min="6" max="6" width="0.85546875" style="49" customWidth="1" collapsed="1"/>
    <col min="7" max="8" width="10.7109375" style="49" customWidth="1" collapsed="1"/>
    <col min="9" max="9" width="0.85546875" style="48" customWidth="1" collapsed="1"/>
    <col min="10" max="11" width="10.7109375" style="48" customWidth="1" collapsed="1"/>
    <col min="12" max="12" width="0.85546875" style="48" customWidth="1" collapsed="1"/>
    <col min="13" max="14" width="10.7109375" style="48" customWidth="1" collapsed="1"/>
    <col min="15" max="15" width="0.85546875" style="48" customWidth="1" collapsed="1"/>
    <col min="16" max="18" width="10.7109375" style="48" customWidth="1" collapsed="1"/>
    <col min="19" max="21" width="10.7109375" style="48" customWidth="1"/>
    <col min="22" max="43" width="11.42578125" style="48" collapsed="1"/>
    <col min="44" max="44" width="11.85546875" style="48" bestFit="1" customWidth="1" collapsed="1"/>
    <col min="45" max="16384" width="11.42578125" style="48" collapsed="1"/>
  </cols>
  <sheetData>
    <row r="1" spans="1:43" ht="12.75" customHeight="1" x14ac:dyDescent="0.25">
      <c r="A1" s="69"/>
    </row>
    <row r="2" spans="1:43" ht="12.75" customHeight="1" x14ac:dyDescent="0.25">
      <c r="V2" s="68"/>
    </row>
    <row r="3" spans="1:43" ht="12.75" customHeight="1" x14ac:dyDescent="0.25">
      <c r="A3" s="35"/>
      <c r="M3" s="67"/>
      <c r="W3" s="67"/>
      <c r="X3" s="67"/>
      <c r="Y3" s="66"/>
    </row>
    <row r="4" spans="1:43" ht="12.75" customHeight="1" x14ac:dyDescent="0.25">
      <c r="A4" s="35"/>
    </row>
    <row r="5" spans="1:43" ht="12.75" customHeight="1" x14ac:dyDescent="0.25">
      <c r="A5" s="168" t="s">
        <v>62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</row>
    <row r="6" spans="1:43" ht="12.75" customHeight="1" x14ac:dyDescent="0.25">
      <c r="A6" s="35"/>
      <c r="D6" s="72"/>
      <c r="E6" s="73"/>
      <c r="F6" s="73"/>
      <c r="G6" s="73"/>
      <c r="H6" s="73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/>
    </row>
    <row r="7" spans="1:43" ht="4.5" customHeight="1" x14ac:dyDescent="0.25">
      <c r="A7" s="80"/>
      <c r="B7" s="81"/>
      <c r="C7" s="76"/>
      <c r="D7" s="76"/>
      <c r="E7" s="77"/>
      <c r="F7" s="77"/>
      <c r="G7" s="77"/>
      <c r="H7" s="77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9"/>
    </row>
    <row r="8" spans="1:43" ht="15" customHeight="1" x14ac:dyDescent="0.25">
      <c r="A8" s="176" t="s">
        <v>54</v>
      </c>
      <c r="B8" s="179" t="s">
        <v>70</v>
      </c>
      <c r="C8" s="83"/>
      <c r="D8" s="183" t="s">
        <v>59</v>
      </c>
      <c r="E8" s="183"/>
      <c r="F8" s="83"/>
      <c r="G8" s="182" t="s">
        <v>0</v>
      </c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5"/>
      <c r="X8" s="170" t="s">
        <v>63</v>
      </c>
    </row>
    <row r="9" spans="1:43" ht="57.75" customHeight="1" x14ac:dyDescent="0.25">
      <c r="A9" s="177"/>
      <c r="B9" s="180"/>
      <c r="C9" s="70"/>
      <c r="D9" s="184"/>
      <c r="E9" s="184"/>
      <c r="F9" s="70"/>
      <c r="G9" s="182" t="s">
        <v>1</v>
      </c>
      <c r="H9" s="182"/>
      <c r="I9" s="84"/>
      <c r="J9" s="182" t="s">
        <v>2</v>
      </c>
      <c r="K9" s="182"/>
      <c r="L9" s="84"/>
      <c r="M9" s="182" t="s">
        <v>3</v>
      </c>
      <c r="N9" s="182"/>
      <c r="O9" s="70"/>
      <c r="P9" s="182" t="s">
        <v>4</v>
      </c>
      <c r="Q9" s="182"/>
      <c r="R9" s="182" t="s">
        <v>71</v>
      </c>
      <c r="S9" s="182"/>
      <c r="T9" s="182" t="s">
        <v>72</v>
      </c>
      <c r="U9" s="182"/>
      <c r="V9" s="182" t="s">
        <v>5</v>
      </c>
      <c r="W9" s="185"/>
      <c r="X9" s="171"/>
    </row>
    <row r="10" spans="1:43" ht="12.75" customHeight="1" x14ac:dyDescent="0.25">
      <c r="A10" s="178"/>
      <c r="B10" s="181"/>
      <c r="C10" s="91"/>
      <c r="D10" s="86" t="s">
        <v>6</v>
      </c>
      <c r="E10" s="86" t="s">
        <v>7</v>
      </c>
      <c r="F10" s="91"/>
      <c r="G10" s="86" t="s">
        <v>6</v>
      </c>
      <c r="H10" s="86" t="s">
        <v>7</v>
      </c>
      <c r="I10" s="87"/>
      <c r="J10" s="86" t="s">
        <v>6</v>
      </c>
      <c r="K10" s="86" t="s">
        <v>7</v>
      </c>
      <c r="L10" s="87"/>
      <c r="M10" s="86" t="s">
        <v>6</v>
      </c>
      <c r="N10" s="86" t="s">
        <v>7</v>
      </c>
      <c r="O10" s="86"/>
      <c r="P10" s="86" t="s">
        <v>6</v>
      </c>
      <c r="Q10" s="86" t="s">
        <v>7</v>
      </c>
      <c r="R10" s="86" t="s">
        <v>6</v>
      </c>
      <c r="S10" s="86" t="s">
        <v>7</v>
      </c>
      <c r="T10" s="86" t="s">
        <v>6</v>
      </c>
      <c r="U10" s="86" t="s">
        <v>7</v>
      </c>
      <c r="V10" s="89" t="s">
        <v>6</v>
      </c>
      <c r="W10" s="90" t="s">
        <v>7</v>
      </c>
      <c r="X10" s="171"/>
    </row>
    <row r="11" spans="1:43" ht="4.5" customHeight="1" x14ac:dyDescent="0.25">
      <c r="X11" s="15"/>
    </row>
    <row r="12" spans="1:43" ht="12.75" customHeight="1" x14ac:dyDescent="0.25">
      <c r="A12" s="65" t="s">
        <v>8</v>
      </c>
      <c r="B12" s="107">
        <v>51302010</v>
      </c>
      <c r="C12" s="60"/>
      <c r="D12" s="107">
        <v>27953369</v>
      </c>
      <c r="E12" s="108">
        <v>54.487863146102903</v>
      </c>
      <c r="F12" s="60"/>
      <c r="G12" s="107">
        <v>8465105</v>
      </c>
      <c r="H12" s="108">
        <v>16.500532825127099</v>
      </c>
      <c r="I12"/>
      <c r="J12" s="107">
        <v>20159020</v>
      </c>
      <c r="K12" s="108">
        <v>39.294795662002301</v>
      </c>
      <c r="L12"/>
      <c r="M12" s="107">
        <v>9099181</v>
      </c>
      <c r="N12" s="108">
        <v>17.7364999928853</v>
      </c>
      <c r="O12"/>
      <c r="P12" s="111">
        <v>2876708</v>
      </c>
      <c r="Q12" s="112">
        <v>5.6073982286464004</v>
      </c>
      <c r="R12" s="107">
        <v>9096730</v>
      </c>
      <c r="S12" s="108">
        <v>17.731722402299599</v>
      </c>
      <c r="T12" s="111">
        <v>5303993</v>
      </c>
      <c r="U12" s="112">
        <v>10.3387625553073</v>
      </c>
      <c r="V12" s="107">
        <v>10758755</v>
      </c>
      <c r="W12" s="108">
        <v>20.971410281975299</v>
      </c>
      <c r="Y12" s="62"/>
      <c r="AA12" s="62"/>
      <c r="AB12" s="61"/>
      <c r="AD12" s="62"/>
      <c r="AE12" s="61"/>
      <c r="AG12" s="62"/>
      <c r="AH12" s="61"/>
      <c r="AJ12" s="62"/>
      <c r="AK12" s="61"/>
      <c r="AM12" s="62"/>
      <c r="AN12" s="61"/>
      <c r="AP12" s="62"/>
      <c r="AQ12" s="61"/>
    </row>
    <row r="13" spans="1:43" s="51" customFormat="1" ht="12.75" customHeight="1" x14ac:dyDescent="0.25">
      <c r="A13" s="92" t="s">
        <v>9</v>
      </c>
      <c r="B13" s="109">
        <v>685283</v>
      </c>
      <c r="C13" s="60"/>
      <c r="D13" s="109">
        <v>282821</v>
      </c>
      <c r="E13" s="110">
        <v>41.270686708994702</v>
      </c>
      <c r="F13" s="60"/>
      <c r="G13" s="109">
        <v>89661</v>
      </c>
      <c r="H13" s="110">
        <v>13.083791659796001</v>
      </c>
      <c r="J13" s="109">
        <v>173145</v>
      </c>
      <c r="K13" s="110">
        <v>25.266203889488001</v>
      </c>
      <c r="L13"/>
      <c r="M13" s="109">
        <v>98270</v>
      </c>
      <c r="N13" s="110">
        <v>14.3400609675127</v>
      </c>
      <c r="P13" s="115">
        <v>29912</v>
      </c>
      <c r="Q13" s="116">
        <v>4.3649120144524201</v>
      </c>
      <c r="R13" s="109">
        <v>78556</v>
      </c>
      <c r="S13" s="110">
        <v>11.4632932671612</v>
      </c>
      <c r="T13" s="113">
        <v>53789</v>
      </c>
      <c r="U13" s="114">
        <v>7.84916596501008</v>
      </c>
      <c r="V13" s="109">
        <v>112369</v>
      </c>
      <c r="W13" s="110">
        <v>16.3974591519124</v>
      </c>
      <c r="X13" s="11">
        <f>_xlfn.RANK.EQ(E13,E$13:E$44,0)</f>
        <v>30</v>
      </c>
      <c r="Y13" s="95"/>
      <c r="AA13" s="95"/>
      <c r="AB13" s="94"/>
      <c r="AD13" s="95"/>
      <c r="AE13" s="94"/>
      <c r="AG13" s="95"/>
      <c r="AH13" s="94"/>
      <c r="AJ13" s="95"/>
      <c r="AK13" s="94"/>
      <c r="AM13" s="95"/>
      <c r="AN13" s="94"/>
      <c r="AP13" s="95"/>
      <c r="AQ13" s="94"/>
    </row>
    <row r="14" spans="1:43" s="51" customFormat="1" ht="12.75" customHeight="1" x14ac:dyDescent="0.25">
      <c r="A14" s="92" t="s">
        <v>10</v>
      </c>
      <c r="B14" s="109">
        <v>2076032</v>
      </c>
      <c r="C14" s="60"/>
      <c r="D14" s="109">
        <v>947811</v>
      </c>
      <c r="E14" s="110">
        <v>45.654932101239297</v>
      </c>
      <c r="F14" s="60"/>
      <c r="G14" s="109">
        <v>263457</v>
      </c>
      <c r="H14" s="110">
        <v>12.6904113231395</v>
      </c>
      <c r="J14" s="109">
        <v>695411</v>
      </c>
      <c r="K14" s="110">
        <v>33.497123358406803</v>
      </c>
      <c r="L14"/>
      <c r="M14" s="109">
        <v>357547</v>
      </c>
      <c r="N14" s="110">
        <v>17.2226150656637</v>
      </c>
      <c r="P14" s="115">
        <v>58165</v>
      </c>
      <c r="Q14" s="116">
        <v>2.80173908687342</v>
      </c>
      <c r="R14" s="109">
        <v>281324</v>
      </c>
      <c r="S14" s="110">
        <v>13.5510435291942</v>
      </c>
      <c r="T14" s="113">
        <v>279819</v>
      </c>
      <c r="U14" s="114">
        <v>13.478549463592101</v>
      </c>
      <c r="V14" s="109">
        <v>298284</v>
      </c>
      <c r="W14" s="110">
        <v>14.3679866206301</v>
      </c>
      <c r="X14" s="11">
        <f t="shared" ref="X14:X44" si="0">_xlfn.RANK.EQ(E14,E$13:E$44,0)</f>
        <v>25</v>
      </c>
      <c r="Y14" s="95"/>
      <c r="AA14" s="95"/>
      <c r="AB14" s="94"/>
      <c r="AD14" s="95"/>
      <c r="AE14" s="94"/>
      <c r="AG14" s="95"/>
      <c r="AH14" s="94"/>
      <c r="AJ14" s="95"/>
      <c r="AK14" s="94"/>
      <c r="AM14" s="95"/>
      <c r="AN14" s="94"/>
      <c r="AP14" s="95"/>
      <c r="AQ14" s="94"/>
    </row>
    <row r="15" spans="1:43" s="51" customFormat="1" ht="12.75" customHeight="1" x14ac:dyDescent="0.25">
      <c r="A15" s="92" t="s">
        <v>11</v>
      </c>
      <c r="B15" s="109">
        <v>214337</v>
      </c>
      <c r="C15" s="60"/>
      <c r="D15" s="109">
        <v>96112</v>
      </c>
      <c r="E15" s="110">
        <v>44.841534592720798</v>
      </c>
      <c r="F15" s="60"/>
      <c r="G15" s="109">
        <v>29196</v>
      </c>
      <c r="H15" s="110">
        <v>13.621539911447901</v>
      </c>
      <c r="J15" s="109">
        <v>79384</v>
      </c>
      <c r="K15" s="110">
        <v>37.0370024774071</v>
      </c>
      <c r="L15"/>
      <c r="M15" s="109">
        <v>27812</v>
      </c>
      <c r="N15" s="110">
        <v>12.975827785216699</v>
      </c>
      <c r="P15" s="115">
        <v>6218</v>
      </c>
      <c r="Q15" s="116">
        <v>2.9010390179950298</v>
      </c>
      <c r="R15" s="109">
        <v>14534</v>
      </c>
      <c r="S15" s="110">
        <v>6.7809104354357901</v>
      </c>
      <c r="T15" s="115">
        <v>6405</v>
      </c>
      <c r="U15" s="116">
        <v>2.9882848038369501</v>
      </c>
      <c r="V15" s="109">
        <v>30394</v>
      </c>
      <c r="W15" s="110">
        <v>14.1804728068416</v>
      </c>
      <c r="X15" s="11">
        <f t="shared" si="0"/>
        <v>26</v>
      </c>
      <c r="Y15" s="95"/>
      <c r="AA15" s="95"/>
      <c r="AB15" s="94"/>
      <c r="AD15" s="95"/>
      <c r="AE15" s="94"/>
      <c r="AG15" s="95"/>
      <c r="AH15" s="94"/>
      <c r="AJ15" s="95"/>
      <c r="AK15" s="94"/>
      <c r="AM15" s="95"/>
      <c r="AN15" s="94"/>
      <c r="AP15" s="95"/>
      <c r="AQ15" s="94"/>
    </row>
    <row r="16" spans="1:43" s="51" customFormat="1" ht="12.75" customHeight="1" x14ac:dyDescent="0.25">
      <c r="A16" s="92" t="s">
        <v>12</v>
      </c>
      <c r="B16" s="109">
        <v>340843</v>
      </c>
      <c r="C16" s="60"/>
      <c r="D16" s="109">
        <v>209758</v>
      </c>
      <c r="E16" s="110">
        <v>61.540944071023901</v>
      </c>
      <c r="F16" s="60"/>
      <c r="G16" s="109">
        <v>68191</v>
      </c>
      <c r="H16" s="110">
        <v>20.006571940746898</v>
      </c>
      <c r="J16" s="109">
        <v>172971</v>
      </c>
      <c r="K16" s="110">
        <v>50.7479983452792</v>
      </c>
      <c r="L16"/>
      <c r="M16" s="109">
        <v>51314</v>
      </c>
      <c r="N16" s="110">
        <v>15.055025334244799</v>
      </c>
      <c r="P16" s="113">
        <v>19866</v>
      </c>
      <c r="Q16" s="114">
        <v>5.8284899499182901</v>
      </c>
      <c r="R16" s="109">
        <v>47701</v>
      </c>
      <c r="S16" s="110">
        <v>13.995006498593201</v>
      </c>
      <c r="T16" s="113">
        <v>33811</v>
      </c>
      <c r="U16" s="114">
        <v>9.9198164550834296</v>
      </c>
      <c r="V16" s="109">
        <v>70758</v>
      </c>
      <c r="W16" s="110">
        <v>20.759704614734598</v>
      </c>
      <c r="X16" s="11">
        <f t="shared" si="0"/>
        <v>4</v>
      </c>
      <c r="Y16" s="95"/>
      <c r="AA16" s="95"/>
      <c r="AB16" s="94"/>
      <c r="AD16" s="95"/>
      <c r="AE16" s="94"/>
      <c r="AG16" s="95"/>
      <c r="AH16" s="94"/>
      <c r="AJ16" s="95"/>
      <c r="AK16" s="94"/>
      <c r="AM16" s="95"/>
      <c r="AN16" s="94"/>
      <c r="AP16" s="95"/>
      <c r="AQ16" s="94"/>
    </row>
    <row r="17" spans="1:43" s="51" customFormat="1" ht="12.75" customHeight="1" x14ac:dyDescent="0.25">
      <c r="A17" s="92" t="s">
        <v>13</v>
      </c>
      <c r="B17" s="109">
        <v>1632373</v>
      </c>
      <c r="C17" s="60"/>
      <c r="D17" s="109">
        <v>815213</v>
      </c>
      <c r="E17" s="110">
        <v>49.940362895000099</v>
      </c>
      <c r="F17" s="60"/>
      <c r="G17" s="109">
        <v>202054</v>
      </c>
      <c r="H17" s="110">
        <v>12.377930779301099</v>
      </c>
      <c r="J17" s="109">
        <v>567301</v>
      </c>
      <c r="K17" s="110">
        <v>34.753147718076697</v>
      </c>
      <c r="L17"/>
      <c r="M17" s="109">
        <v>273689</v>
      </c>
      <c r="N17" s="110">
        <v>16.7663273038699</v>
      </c>
      <c r="P17" s="115">
        <v>78882</v>
      </c>
      <c r="Q17" s="116">
        <v>4.8323514294833396</v>
      </c>
      <c r="R17" s="109">
        <v>252157</v>
      </c>
      <c r="S17" s="110">
        <v>15.447266035397501</v>
      </c>
      <c r="T17" s="113">
        <v>122722</v>
      </c>
      <c r="U17" s="114">
        <v>7.5180121210042099</v>
      </c>
      <c r="V17" s="109">
        <v>394462</v>
      </c>
      <c r="W17" s="110">
        <v>24.164942693857299</v>
      </c>
      <c r="X17" s="11">
        <f t="shared" si="0"/>
        <v>17</v>
      </c>
      <c r="Y17" s="95"/>
      <c r="AA17" s="95"/>
      <c r="AB17" s="94"/>
      <c r="AD17" s="95"/>
      <c r="AE17" s="94"/>
      <c r="AG17" s="95"/>
      <c r="AH17" s="94"/>
      <c r="AJ17" s="95"/>
      <c r="AK17" s="94"/>
      <c r="AM17" s="95"/>
      <c r="AN17" s="94"/>
      <c r="AP17" s="95"/>
      <c r="AQ17" s="94"/>
    </row>
    <row r="18" spans="1:43" s="51" customFormat="1" ht="12.75" customHeight="1" x14ac:dyDescent="0.25">
      <c r="A18" s="92" t="s">
        <v>14</v>
      </c>
      <c r="B18" s="109">
        <v>325514</v>
      </c>
      <c r="C18" s="60"/>
      <c r="D18" s="109">
        <v>154287</v>
      </c>
      <c r="E18" s="110">
        <v>47.397961378005199</v>
      </c>
      <c r="F18" s="60"/>
      <c r="G18" s="109">
        <v>47591</v>
      </c>
      <c r="H18" s="110">
        <v>14.6202621085422</v>
      </c>
      <c r="J18" s="109">
        <v>106086</v>
      </c>
      <c r="K18" s="110">
        <v>32.590303335647597</v>
      </c>
      <c r="L18"/>
      <c r="M18" s="109">
        <v>47493</v>
      </c>
      <c r="N18" s="110">
        <v>14.590155876552201</v>
      </c>
      <c r="P18" s="115">
        <v>16981</v>
      </c>
      <c r="Q18" s="116">
        <v>5.2166727083934896</v>
      </c>
      <c r="R18" s="109">
        <v>37136</v>
      </c>
      <c r="S18" s="110">
        <v>11.408418685525</v>
      </c>
      <c r="T18" s="113">
        <v>30339</v>
      </c>
      <c r="U18" s="114">
        <v>9.3203364525028096</v>
      </c>
      <c r="V18" s="109">
        <v>66614</v>
      </c>
      <c r="W18" s="110">
        <v>20.464250385544101</v>
      </c>
      <c r="X18" s="11">
        <f t="shared" si="0"/>
        <v>22</v>
      </c>
      <c r="Y18" s="95"/>
      <c r="AA18" s="95"/>
      <c r="AB18" s="94"/>
      <c r="AD18" s="95"/>
      <c r="AE18" s="94"/>
      <c r="AG18" s="95"/>
      <c r="AH18" s="94"/>
      <c r="AJ18" s="95"/>
      <c r="AK18" s="94"/>
      <c r="AM18" s="95"/>
      <c r="AN18" s="94"/>
      <c r="AP18" s="95"/>
      <c r="AQ18" s="94"/>
    </row>
    <row r="19" spans="1:43" s="51" customFormat="1" ht="12.75" customHeight="1" x14ac:dyDescent="0.25">
      <c r="A19" s="92" t="s">
        <v>15</v>
      </c>
      <c r="B19" s="109">
        <v>815009</v>
      </c>
      <c r="C19" s="60"/>
      <c r="D19" s="109">
        <v>315219</v>
      </c>
      <c r="E19" s="110">
        <v>38.676750808886801</v>
      </c>
      <c r="F19" s="60"/>
      <c r="G19" s="109">
        <v>104650</v>
      </c>
      <c r="H19" s="110">
        <v>12.840349002281</v>
      </c>
      <c r="J19" s="109">
        <v>184363</v>
      </c>
      <c r="K19" s="110">
        <v>22.620977191662899</v>
      </c>
      <c r="L19"/>
      <c r="M19" s="109">
        <v>113901</v>
      </c>
      <c r="N19" s="110">
        <v>13.975428492200701</v>
      </c>
      <c r="P19" s="115">
        <v>24533</v>
      </c>
      <c r="Q19" s="116">
        <v>3.0101508081505899</v>
      </c>
      <c r="R19" s="109">
        <v>119449</v>
      </c>
      <c r="S19" s="110">
        <v>14.6561571712705</v>
      </c>
      <c r="T19" s="115">
        <v>56747</v>
      </c>
      <c r="U19" s="116">
        <v>6.9627451966788101</v>
      </c>
      <c r="V19" s="109">
        <v>112022</v>
      </c>
      <c r="W19" s="110">
        <v>13.744878890908</v>
      </c>
      <c r="X19" s="11">
        <f t="shared" si="0"/>
        <v>32</v>
      </c>
      <c r="Y19" s="95"/>
      <c r="AA19" s="95"/>
      <c r="AB19" s="94"/>
      <c r="AD19" s="95"/>
      <c r="AE19" s="94"/>
      <c r="AG19" s="95"/>
      <c r="AH19" s="94"/>
      <c r="AJ19" s="95"/>
      <c r="AK19" s="94"/>
      <c r="AM19" s="95"/>
      <c r="AN19" s="94"/>
      <c r="AP19" s="95"/>
      <c r="AQ19" s="94"/>
    </row>
    <row r="20" spans="1:43" s="51" customFormat="1" ht="12.75" customHeight="1" x14ac:dyDescent="0.25">
      <c r="A20" s="92" t="s">
        <v>16</v>
      </c>
      <c r="B20" s="109">
        <v>2024665</v>
      </c>
      <c r="C20" s="60"/>
      <c r="D20" s="109">
        <v>944480</v>
      </c>
      <c r="E20" s="110">
        <v>46.648704847468601</v>
      </c>
      <c r="F20" s="60"/>
      <c r="G20" s="109">
        <v>217069</v>
      </c>
      <c r="H20" s="110">
        <v>10.721230425774101</v>
      </c>
      <c r="J20" s="109">
        <v>664400</v>
      </c>
      <c r="K20" s="110">
        <v>32.8153052480287</v>
      </c>
      <c r="L20"/>
      <c r="M20" s="109">
        <v>273194</v>
      </c>
      <c r="N20" s="110">
        <v>13.4932939523329</v>
      </c>
      <c r="P20" s="113">
        <v>110804</v>
      </c>
      <c r="Q20" s="114">
        <v>5.4727078306781598</v>
      </c>
      <c r="R20" s="109">
        <v>205946</v>
      </c>
      <c r="S20" s="110">
        <v>10.171855590924901</v>
      </c>
      <c r="T20" s="115">
        <v>146197</v>
      </c>
      <c r="U20" s="116">
        <v>7.2207994902860504</v>
      </c>
      <c r="V20" s="109">
        <v>316904</v>
      </c>
      <c r="W20" s="110">
        <v>15.6521696181837</v>
      </c>
      <c r="X20" s="11">
        <f t="shared" si="0"/>
        <v>24</v>
      </c>
      <c r="Y20" s="95"/>
      <c r="AA20" s="95"/>
      <c r="AB20" s="94"/>
      <c r="AD20" s="95"/>
      <c r="AE20" s="94"/>
      <c r="AG20" s="95"/>
      <c r="AH20" s="94"/>
      <c r="AJ20" s="95"/>
      <c r="AK20" s="94"/>
      <c r="AM20" s="95"/>
      <c r="AN20" s="94"/>
      <c r="AP20" s="95"/>
      <c r="AQ20" s="94"/>
    </row>
    <row r="21" spans="1:43" s="51" customFormat="1" ht="12.75" customHeight="1" x14ac:dyDescent="0.25">
      <c r="A21" s="92" t="s">
        <v>17</v>
      </c>
      <c r="B21" s="109">
        <v>6957753</v>
      </c>
      <c r="C21" s="60"/>
      <c r="D21" s="109">
        <v>4668298</v>
      </c>
      <c r="E21" s="110">
        <v>67.094908370561598</v>
      </c>
      <c r="F21" s="60"/>
      <c r="G21" s="109">
        <v>1406187</v>
      </c>
      <c r="H21" s="110">
        <v>20.210361017414701</v>
      </c>
      <c r="J21" s="109">
        <v>3603252</v>
      </c>
      <c r="K21" s="110">
        <v>51.787581421760699</v>
      </c>
      <c r="L21"/>
      <c r="M21" s="109">
        <v>1729744</v>
      </c>
      <c r="N21" s="110">
        <v>24.860669816821598</v>
      </c>
      <c r="P21" s="113">
        <v>463561</v>
      </c>
      <c r="Q21" s="114">
        <v>6.66251015234372</v>
      </c>
      <c r="R21" s="109">
        <v>1785178</v>
      </c>
      <c r="S21" s="110">
        <v>25.657392551876999</v>
      </c>
      <c r="T21" s="113">
        <v>1192916</v>
      </c>
      <c r="U21" s="114">
        <v>17.145132918630502</v>
      </c>
      <c r="V21" s="109">
        <v>2027589</v>
      </c>
      <c r="W21" s="110">
        <v>29.141434023311799</v>
      </c>
      <c r="X21" s="11">
        <f t="shared" si="0"/>
        <v>1</v>
      </c>
      <c r="Y21" s="95"/>
      <c r="AA21" s="95"/>
      <c r="AB21" s="94"/>
      <c r="AD21" s="95"/>
      <c r="AE21" s="94"/>
      <c r="AG21" s="95"/>
      <c r="AH21" s="94"/>
      <c r="AJ21" s="95"/>
      <c r="AK21" s="94"/>
      <c r="AM21" s="95"/>
      <c r="AN21" s="94"/>
      <c r="AP21" s="95"/>
      <c r="AQ21" s="94"/>
    </row>
    <row r="22" spans="1:43" s="51" customFormat="1" ht="12.75" customHeight="1" x14ac:dyDescent="0.25">
      <c r="A22" s="92" t="s">
        <v>18</v>
      </c>
      <c r="B22" s="109">
        <v>693092</v>
      </c>
      <c r="C22" s="60"/>
      <c r="D22" s="109">
        <v>298522</v>
      </c>
      <c r="E22" s="110">
        <v>43.071049730771698</v>
      </c>
      <c r="F22" s="60"/>
      <c r="G22" s="109">
        <v>96590</v>
      </c>
      <c r="H22" s="110">
        <v>13.936100835098401</v>
      </c>
      <c r="J22" s="109">
        <v>214204</v>
      </c>
      <c r="K22" s="110">
        <v>30.905565206350701</v>
      </c>
      <c r="L22"/>
      <c r="M22" s="109">
        <v>86893</v>
      </c>
      <c r="N22" s="110">
        <v>12.5370080739642</v>
      </c>
      <c r="P22" s="113">
        <v>32099</v>
      </c>
      <c r="Q22" s="114">
        <v>4.6312755016649998</v>
      </c>
      <c r="R22" s="109">
        <v>75382</v>
      </c>
      <c r="S22" s="110">
        <v>10.876189596763499</v>
      </c>
      <c r="T22" s="113">
        <v>81891</v>
      </c>
      <c r="U22" s="114">
        <v>11.815314561414599</v>
      </c>
      <c r="V22" s="109">
        <v>97246</v>
      </c>
      <c r="W22" s="110">
        <v>14.0307491646131</v>
      </c>
      <c r="X22" s="11">
        <f t="shared" si="0"/>
        <v>28</v>
      </c>
      <c r="Y22" s="95"/>
      <c r="AA22" s="95"/>
      <c r="AB22" s="94"/>
      <c r="AD22" s="95"/>
      <c r="AE22" s="94"/>
      <c r="AG22" s="95"/>
      <c r="AH22" s="94"/>
      <c r="AJ22" s="95"/>
      <c r="AK22" s="94"/>
      <c r="AM22" s="95"/>
      <c r="AN22" s="94"/>
      <c r="AP22" s="95"/>
      <c r="AQ22" s="94"/>
    </row>
    <row r="23" spans="1:43" s="51" customFormat="1" ht="12.75" customHeight="1" x14ac:dyDescent="0.25">
      <c r="A23" s="92" t="s">
        <v>19</v>
      </c>
      <c r="B23" s="109">
        <v>1959270</v>
      </c>
      <c r="C23" s="60"/>
      <c r="D23" s="109">
        <v>844550</v>
      </c>
      <c r="E23" s="110">
        <v>43.105340254278403</v>
      </c>
      <c r="F23" s="60"/>
      <c r="G23" s="109">
        <v>248745</v>
      </c>
      <c r="H23" s="110">
        <v>12.695799966314</v>
      </c>
      <c r="J23" s="109">
        <v>648004</v>
      </c>
      <c r="K23" s="110">
        <v>33.073746854695898</v>
      </c>
      <c r="L23"/>
      <c r="M23" s="109">
        <v>346875</v>
      </c>
      <c r="N23" s="110">
        <v>17.7042980293681</v>
      </c>
      <c r="P23" s="115">
        <v>60544</v>
      </c>
      <c r="Q23" s="116">
        <v>3.0901305077911698</v>
      </c>
      <c r="R23" s="109">
        <v>301369</v>
      </c>
      <c r="S23" s="110">
        <v>15.381698285585999</v>
      </c>
      <c r="T23" s="113">
        <v>190705</v>
      </c>
      <c r="U23" s="114">
        <v>9.7334721605495904</v>
      </c>
      <c r="V23" s="109">
        <v>298590</v>
      </c>
      <c r="W23" s="110">
        <v>15.23985974368</v>
      </c>
      <c r="X23" s="11">
        <f t="shared" si="0"/>
        <v>27</v>
      </c>
      <c r="Y23" s="95"/>
      <c r="AA23" s="95"/>
      <c r="AB23" s="94"/>
      <c r="AD23" s="95"/>
      <c r="AE23" s="94"/>
      <c r="AG23" s="95"/>
      <c r="AH23" s="94"/>
      <c r="AJ23" s="95"/>
      <c r="AK23" s="94"/>
      <c r="AM23" s="95"/>
      <c r="AN23" s="94"/>
      <c r="AP23" s="95"/>
      <c r="AQ23" s="94"/>
    </row>
    <row r="24" spans="1:43" s="51" customFormat="1" ht="12.75" customHeight="1" x14ac:dyDescent="0.25">
      <c r="A24" s="92" t="s">
        <v>20</v>
      </c>
      <c r="B24" s="109">
        <v>751723</v>
      </c>
      <c r="C24" s="60"/>
      <c r="D24" s="109">
        <v>377007</v>
      </c>
      <c r="E24" s="110">
        <v>50.152383258194803</v>
      </c>
      <c r="F24" s="60"/>
      <c r="G24" s="109">
        <v>117973</v>
      </c>
      <c r="H24" s="110">
        <v>15.693679719790399</v>
      </c>
      <c r="J24" s="109">
        <v>254644</v>
      </c>
      <c r="K24" s="110">
        <v>33.874711828692199</v>
      </c>
      <c r="L24"/>
      <c r="M24" s="109">
        <v>68814</v>
      </c>
      <c r="N24" s="110">
        <v>9.1541698205322994</v>
      </c>
      <c r="P24" s="113">
        <v>28354</v>
      </c>
      <c r="Q24" s="114">
        <v>3.7718680950296899</v>
      </c>
      <c r="R24" s="109">
        <v>90029</v>
      </c>
      <c r="S24" s="110">
        <v>11.976352991727</v>
      </c>
      <c r="T24" s="113">
        <v>57042</v>
      </c>
      <c r="U24" s="114">
        <v>7.5881674499782497</v>
      </c>
      <c r="V24" s="109">
        <v>224969</v>
      </c>
      <c r="W24" s="110">
        <v>29.927114109851601</v>
      </c>
      <c r="X24" s="11">
        <f t="shared" si="0"/>
        <v>14</v>
      </c>
      <c r="Y24" s="95"/>
      <c r="AA24" s="95"/>
      <c r="AB24" s="94"/>
      <c r="AD24" s="95"/>
      <c r="AE24" s="94"/>
      <c r="AG24" s="95"/>
      <c r="AH24" s="94"/>
      <c r="AJ24" s="95"/>
      <c r="AK24" s="94"/>
      <c r="AM24" s="95"/>
      <c r="AN24" s="94"/>
      <c r="AP24" s="95"/>
      <c r="AQ24" s="94"/>
    </row>
    <row r="25" spans="1:43" s="51" customFormat="1" ht="12.75" customHeight="1" x14ac:dyDescent="0.25">
      <c r="A25" s="92" t="s">
        <v>21</v>
      </c>
      <c r="B25" s="109">
        <v>431844</v>
      </c>
      <c r="C25" s="60"/>
      <c r="D25" s="109">
        <v>251555</v>
      </c>
      <c r="E25" s="110">
        <v>58.251359287150002</v>
      </c>
      <c r="F25" s="60"/>
      <c r="G25" s="109">
        <v>72476</v>
      </c>
      <c r="H25" s="110">
        <v>16.782912347977501</v>
      </c>
      <c r="J25" s="109">
        <v>196467</v>
      </c>
      <c r="K25" s="110">
        <v>45.494900936449298</v>
      </c>
      <c r="L25"/>
      <c r="M25" s="109">
        <v>79550</v>
      </c>
      <c r="N25" s="110">
        <v>18.421003881031101</v>
      </c>
      <c r="P25" s="115">
        <v>24465</v>
      </c>
      <c r="Q25" s="116">
        <v>5.6652402256370404</v>
      </c>
      <c r="R25" s="109">
        <v>63978</v>
      </c>
      <c r="S25" s="110">
        <v>14.8150721093728</v>
      </c>
      <c r="T25" s="113">
        <v>48854</v>
      </c>
      <c r="U25" s="114">
        <v>11.312881503505899</v>
      </c>
      <c r="V25" s="109">
        <v>125148</v>
      </c>
      <c r="W25" s="110">
        <v>28.979909411731999</v>
      </c>
      <c r="X25" s="11">
        <f t="shared" si="0"/>
        <v>6</v>
      </c>
      <c r="Y25" s="95"/>
      <c r="AA25" s="95"/>
      <c r="AB25" s="94"/>
      <c r="AD25" s="95"/>
      <c r="AE25" s="94"/>
      <c r="AG25" s="95"/>
      <c r="AH25" s="94"/>
      <c r="AJ25" s="95"/>
      <c r="AK25" s="94"/>
      <c r="AM25" s="95"/>
      <c r="AN25" s="94"/>
      <c r="AP25" s="95"/>
      <c r="AQ25" s="94"/>
    </row>
    <row r="26" spans="1:43" s="51" customFormat="1" ht="12.75" customHeight="1" x14ac:dyDescent="0.25">
      <c r="A26" s="92" t="s">
        <v>22</v>
      </c>
      <c r="B26" s="109">
        <v>3396323</v>
      </c>
      <c r="C26" s="60"/>
      <c r="D26" s="109">
        <v>1719596</v>
      </c>
      <c r="E26" s="110">
        <v>50.6311089964058</v>
      </c>
      <c r="F26" s="60"/>
      <c r="G26" s="109">
        <v>477999</v>
      </c>
      <c r="H26" s="110">
        <v>14.0740147506583</v>
      </c>
      <c r="J26" s="109">
        <v>1172905</v>
      </c>
      <c r="K26" s="110">
        <v>34.534553986767399</v>
      </c>
      <c r="L26"/>
      <c r="M26" s="109">
        <v>520041</v>
      </c>
      <c r="N26" s="110">
        <v>15.3118828803974</v>
      </c>
      <c r="P26" s="115">
        <v>145733</v>
      </c>
      <c r="Q26" s="116">
        <v>4.2909051936461902</v>
      </c>
      <c r="R26" s="109">
        <v>703750</v>
      </c>
      <c r="S26" s="110">
        <v>20.7209384973102</v>
      </c>
      <c r="T26" s="113">
        <v>345939</v>
      </c>
      <c r="U26" s="114">
        <v>10.185691996903699</v>
      </c>
      <c r="V26" s="109">
        <v>672411</v>
      </c>
      <c r="W26" s="110">
        <v>19.798205294372799</v>
      </c>
      <c r="X26" s="11">
        <f t="shared" si="0"/>
        <v>13</v>
      </c>
      <c r="Y26" s="95"/>
      <c r="AA26" s="95"/>
      <c r="AB26" s="94"/>
      <c r="AD26" s="95"/>
      <c r="AE26" s="94"/>
      <c r="AG26" s="95"/>
      <c r="AH26" s="94"/>
      <c r="AJ26" s="95"/>
      <c r="AK26" s="94"/>
      <c r="AM26" s="95"/>
      <c r="AN26" s="94"/>
      <c r="AP26" s="95"/>
      <c r="AQ26" s="94"/>
    </row>
    <row r="27" spans="1:43" s="51" customFormat="1" ht="12.75" customHeight="1" x14ac:dyDescent="0.25">
      <c r="A27" s="92" t="s">
        <v>23</v>
      </c>
      <c r="B27" s="109">
        <v>9749730</v>
      </c>
      <c r="C27" s="60"/>
      <c r="D27" s="109">
        <v>6271876</v>
      </c>
      <c r="E27" s="110">
        <v>64.328714743895503</v>
      </c>
      <c r="F27" s="60"/>
      <c r="G27" s="109">
        <v>2028478</v>
      </c>
      <c r="H27" s="110">
        <v>20.8054787158209</v>
      </c>
      <c r="J27" s="109">
        <v>4378865</v>
      </c>
      <c r="K27" s="110">
        <v>44.9126796331796</v>
      </c>
      <c r="L27"/>
      <c r="M27" s="109">
        <v>2022010</v>
      </c>
      <c r="N27" s="110">
        <v>20.739138417166401</v>
      </c>
      <c r="P27" s="113">
        <v>799087</v>
      </c>
      <c r="Q27" s="114">
        <v>8.1959910684706099</v>
      </c>
      <c r="R27" s="109">
        <v>2308187</v>
      </c>
      <c r="S27" s="110">
        <v>23.6743684184075</v>
      </c>
      <c r="T27" s="113">
        <v>867094</v>
      </c>
      <c r="U27" s="114">
        <v>8.8935180769108495</v>
      </c>
      <c r="V27" s="109">
        <v>1825520</v>
      </c>
      <c r="W27" s="110">
        <v>18.7238005565282</v>
      </c>
      <c r="X27" s="11">
        <f t="shared" si="0"/>
        <v>2</v>
      </c>
      <c r="Y27" s="95"/>
      <c r="AA27" s="95"/>
      <c r="AB27" s="94"/>
      <c r="AD27" s="95"/>
      <c r="AE27" s="94"/>
      <c r="AG27" s="95"/>
      <c r="AH27" s="94"/>
      <c r="AJ27" s="95"/>
      <c r="AK27" s="94"/>
      <c r="AM27" s="95"/>
      <c r="AN27" s="94"/>
      <c r="AP27" s="95"/>
      <c r="AQ27" s="94"/>
    </row>
    <row r="28" spans="1:43" s="51" customFormat="1" ht="12.75" customHeight="1" x14ac:dyDescent="0.25">
      <c r="A28" s="92" t="s">
        <v>24</v>
      </c>
      <c r="B28" s="109">
        <v>898323</v>
      </c>
      <c r="C28" s="60"/>
      <c r="D28" s="109">
        <v>485790</v>
      </c>
      <c r="E28" s="110">
        <v>54.077430946329997</v>
      </c>
      <c r="F28" s="60"/>
      <c r="G28" s="109">
        <v>107865</v>
      </c>
      <c r="H28" s="110">
        <v>12.007373739735</v>
      </c>
      <c r="J28" s="109">
        <v>420559</v>
      </c>
      <c r="K28" s="110">
        <v>46.816011612749499</v>
      </c>
      <c r="L28"/>
      <c r="M28" s="109">
        <v>109217</v>
      </c>
      <c r="N28" s="110">
        <v>12.1578763985782</v>
      </c>
      <c r="P28" s="115">
        <v>33007</v>
      </c>
      <c r="Q28" s="116">
        <v>3.6742908731046602</v>
      </c>
      <c r="R28" s="109">
        <v>91919</v>
      </c>
      <c r="S28" s="110">
        <v>10.2322883862486</v>
      </c>
      <c r="T28" s="113">
        <v>58224</v>
      </c>
      <c r="U28" s="114">
        <v>6.4814103613065699</v>
      </c>
      <c r="V28" s="109">
        <v>154686</v>
      </c>
      <c r="W28" s="110">
        <v>17.219418850457998</v>
      </c>
      <c r="X28" s="11">
        <f t="shared" si="0"/>
        <v>9</v>
      </c>
      <c r="Y28" s="95"/>
      <c r="AA28" s="95"/>
      <c r="AB28" s="94"/>
      <c r="AD28" s="95"/>
      <c r="AE28" s="94"/>
      <c r="AG28" s="95"/>
      <c r="AH28" s="94"/>
      <c r="AJ28" s="95"/>
      <c r="AK28" s="94"/>
      <c r="AM28" s="95"/>
      <c r="AN28" s="94"/>
      <c r="AP28" s="95"/>
      <c r="AQ28" s="94"/>
    </row>
    <row r="29" spans="1:43" s="51" customFormat="1" ht="12.75" customHeight="1" x14ac:dyDescent="0.25">
      <c r="A29" s="92" t="s">
        <v>25</v>
      </c>
      <c r="B29" s="109">
        <v>793578</v>
      </c>
      <c r="C29" s="60"/>
      <c r="D29" s="109">
        <v>403752</v>
      </c>
      <c r="E29" s="110">
        <v>50.877418476822697</v>
      </c>
      <c r="F29" s="60"/>
      <c r="G29" s="109">
        <v>132981</v>
      </c>
      <c r="H29" s="110">
        <v>16.757142965152799</v>
      </c>
      <c r="J29" s="109">
        <v>314260</v>
      </c>
      <c r="K29" s="110">
        <v>39.600392147967803</v>
      </c>
      <c r="L29"/>
      <c r="M29" s="109">
        <v>122491</v>
      </c>
      <c r="N29" s="110">
        <v>15.435281724039699</v>
      </c>
      <c r="P29" s="113">
        <v>40194</v>
      </c>
      <c r="Q29" s="114">
        <v>5.0649085534125202</v>
      </c>
      <c r="R29" s="109">
        <v>111113</v>
      </c>
      <c r="S29" s="110">
        <v>14.001522219618</v>
      </c>
      <c r="T29" s="113">
        <v>80907</v>
      </c>
      <c r="U29" s="114">
        <v>10.195217105312899</v>
      </c>
      <c r="V29" s="109">
        <v>131547</v>
      </c>
      <c r="W29" s="110">
        <v>16.576442391296101</v>
      </c>
      <c r="X29" s="11">
        <f t="shared" si="0"/>
        <v>12</v>
      </c>
      <c r="Y29" s="95"/>
      <c r="AA29" s="95"/>
      <c r="AB29" s="94"/>
      <c r="AD29" s="95"/>
      <c r="AE29" s="94"/>
      <c r="AG29" s="95"/>
      <c r="AH29" s="94"/>
      <c r="AJ29" s="95"/>
      <c r="AK29" s="94"/>
      <c r="AM29" s="95"/>
      <c r="AN29" s="94"/>
      <c r="AP29" s="95"/>
      <c r="AQ29" s="94"/>
    </row>
    <row r="30" spans="1:43" s="51" customFormat="1" ht="12.75" customHeight="1" x14ac:dyDescent="0.25">
      <c r="A30" s="92" t="s">
        <v>26</v>
      </c>
      <c r="B30" s="109">
        <v>306852</v>
      </c>
      <c r="C30" s="60"/>
      <c r="D30" s="109">
        <v>174442</v>
      </c>
      <c r="E30" s="110">
        <v>56.848904357801203</v>
      </c>
      <c r="F30" s="60"/>
      <c r="G30" s="109">
        <v>53707</v>
      </c>
      <c r="H30" s="110">
        <v>17.502574531044299</v>
      </c>
      <c r="J30" s="109">
        <v>111175</v>
      </c>
      <c r="K30" s="110">
        <v>36.230821373170102</v>
      </c>
      <c r="L30"/>
      <c r="M30" s="109">
        <v>50848</v>
      </c>
      <c r="N30" s="110">
        <v>16.5708550050187</v>
      </c>
      <c r="P30" s="115">
        <v>22093</v>
      </c>
      <c r="Q30" s="116">
        <v>7.1998878938380697</v>
      </c>
      <c r="R30" s="109">
        <v>44661</v>
      </c>
      <c r="S30" s="110">
        <v>14.5545735403387</v>
      </c>
      <c r="T30" s="113">
        <v>56404</v>
      </c>
      <c r="U30" s="114">
        <v>18.381499876161801</v>
      </c>
      <c r="V30" s="109">
        <v>63618</v>
      </c>
      <c r="W30" s="110">
        <v>20.732470376598499</v>
      </c>
      <c r="X30" s="11">
        <f t="shared" si="0"/>
        <v>7</v>
      </c>
      <c r="Y30" s="95"/>
      <c r="AA30" s="95"/>
      <c r="AB30" s="94"/>
      <c r="AD30" s="95"/>
      <c r="AE30" s="94"/>
      <c r="AG30" s="95"/>
      <c r="AH30" s="94"/>
      <c r="AJ30" s="95"/>
      <c r="AK30" s="94"/>
      <c r="AM30" s="95"/>
      <c r="AN30" s="94"/>
      <c r="AP30" s="95"/>
      <c r="AQ30" s="94"/>
    </row>
    <row r="31" spans="1:43" s="51" customFormat="1" ht="12.75" customHeight="1" x14ac:dyDescent="0.25">
      <c r="A31" s="92" t="s">
        <v>27</v>
      </c>
      <c r="B31" s="109">
        <v>3675227</v>
      </c>
      <c r="C31" s="60"/>
      <c r="D31" s="109">
        <v>1715040</v>
      </c>
      <c r="E31" s="110">
        <v>46.664872673170898</v>
      </c>
      <c r="F31" s="60"/>
      <c r="G31" s="109">
        <v>526203</v>
      </c>
      <c r="H31" s="110">
        <v>14.3175646021321</v>
      </c>
      <c r="J31" s="109">
        <v>1035404</v>
      </c>
      <c r="K31" s="110">
        <v>28.172518323357998</v>
      </c>
      <c r="L31"/>
      <c r="M31" s="109">
        <v>432715</v>
      </c>
      <c r="N31" s="110">
        <v>11.773830568832899</v>
      </c>
      <c r="P31" s="113">
        <v>201691</v>
      </c>
      <c r="Q31" s="114">
        <v>5.4878514986965401</v>
      </c>
      <c r="R31" s="109">
        <v>390586</v>
      </c>
      <c r="S31" s="110">
        <v>10.627534027149901</v>
      </c>
      <c r="T31" s="113">
        <v>259359</v>
      </c>
      <c r="U31" s="114">
        <v>7.0569518563071103</v>
      </c>
      <c r="V31" s="109">
        <v>834118</v>
      </c>
      <c r="W31" s="110">
        <v>22.695686552150399</v>
      </c>
      <c r="X31" s="11">
        <f t="shared" si="0"/>
        <v>23</v>
      </c>
      <c r="Y31" s="95"/>
      <c r="AA31" s="95"/>
      <c r="AB31" s="94"/>
      <c r="AD31" s="95"/>
      <c r="AE31" s="94"/>
      <c r="AG31" s="95"/>
      <c r="AH31" s="94"/>
      <c r="AJ31" s="95"/>
      <c r="AK31" s="94"/>
      <c r="AM31" s="95"/>
      <c r="AN31" s="94"/>
      <c r="AP31" s="95"/>
      <c r="AQ31" s="94"/>
    </row>
    <row r="32" spans="1:43" s="51" customFormat="1" ht="12.75" customHeight="1" x14ac:dyDescent="0.25">
      <c r="A32" s="92" t="s">
        <v>28</v>
      </c>
      <c r="B32" s="109">
        <v>498391</v>
      </c>
      <c r="C32" s="60"/>
      <c r="D32" s="109">
        <v>265748</v>
      </c>
      <c r="E32" s="110">
        <v>53.321187581637702</v>
      </c>
      <c r="F32" s="60"/>
      <c r="G32" s="109">
        <v>104570</v>
      </c>
      <c r="H32" s="110">
        <v>20.9815185266187</v>
      </c>
      <c r="J32" s="109">
        <v>209073</v>
      </c>
      <c r="K32" s="110">
        <v>41.949593792825297</v>
      </c>
      <c r="L32"/>
      <c r="M32" s="109">
        <v>100814</v>
      </c>
      <c r="N32" s="110">
        <v>20.2278933608352</v>
      </c>
      <c r="P32" s="113">
        <v>25718</v>
      </c>
      <c r="Q32" s="114">
        <v>5.1602055414323296</v>
      </c>
      <c r="R32" s="109">
        <v>88562</v>
      </c>
      <c r="S32" s="110">
        <v>17.7695825165382</v>
      </c>
      <c r="T32" s="113">
        <v>58691</v>
      </c>
      <c r="U32" s="114">
        <v>11.7760954752393</v>
      </c>
      <c r="V32" s="109">
        <v>114004</v>
      </c>
      <c r="W32" s="110">
        <v>22.8744098509002</v>
      </c>
      <c r="X32" s="11">
        <f t="shared" si="0"/>
        <v>10</v>
      </c>
      <c r="Y32" s="95"/>
      <c r="AA32" s="95"/>
      <c r="AB32" s="94"/>
      <c r="AD32" s="95"/>
      <c r="AE32" s="94"/>
      <c r="AG32" s="95"/>
      <c r="AH32" s="94"/>
      <c r="AJ32" s="95"/>
      <c r="AK32" s="94"/>
      <c r="AM32" s="95"/>
      <c r="AN32" s="94"/>
      <c r="AP32" s="95"/>
      <c r="AQ32" s="94"/>
    </row>
    <row r="33" spans="1:43" s="51" customFormat="1" ht="12.75" customHeight="1" x14ac:dyDescent="0.25">
      <c r="A33" s="92" t="s">
        <v>29</v>
      </c>
      <c r="B33" s="109">
        <v>1895824</v>
      </c>
      <c r="C33" s="60"/>
      <c r="D33" s="109">
        <v>1153332</v>
      </c>
      <c r="E33" s="110">
        <v>60.835394002818802</v>
      </c>
      <c r="F33" s="60"/>
      <c r="G33" s="109">
        <v>408541</v>
      </c>
      <c r="H33" s="110">
        <v>21.5495214745673</v>
      </c>
      <c r="J33" s="109">
        <v>882679</v>
      </c>
      <c r="K33" s="110">
        <v>46.559121521828999</v>
      </c>
      <c r="L33"/>
      <c r="M33" s="109">
        <v>496662</v>
      </c>
      <c r="N33" s="110">
        <v>26.197685017174599</v>
      </c>
      <c r="P33" s="113">
        <v>130189</v>
      </c>
      <c r="Q33" s="114">
        <v>6.8671458953995703</v>
      </c>
      <c r="R33" s="109">
        <v>502073</v>
      </c>
      <c r="S33" s="110">
        <v>26.4831018069188</v>
      </c>
      <c r="T33" s="113">
        <v>265283</v>
      </c>
      <c r="U33" s="114">
        <v>13.9930183392551</v>
      </c>
      <c r="V33" s="109">
        <v>493404</v>
      </c>
      <c r="W33" s="110">
        <v>26.025833621686399</v>
      </c>
      <c r="X33" s="11">
        <f t="shared" si="0"/>
        <v>5</v>
      </c>
      <c r="Y33" s="95"/>
      <c r="AA33" s="95"/>
      <c r="AB33" s="94"/>
      <c r="AD33" s="95"/>
      <c r="AE33" s="94"/>
      <c r="AG33" s="95"/>
      <c r="AH33" s="94"/>
      <c r="AJ33" s="95"/>
      <c r="AK33" s="94"/>
      <c r="AM33" s="95"/>
      <c r="AN33" s="94"/>
      <c r="AP33" s="95"/>
      <c r="AQ33" s="94"/>
    </row>
    <row r="34" spans="1:43" s="51" customFormat="1" ht="12.75" customHeight="1" x14ac:dyDescent="0.25">
      <c r="A34" s="92" t="s">
        <v>30</v>
      </c>
      <c r="B34" s="109">
        <v>979752</v>
      </c>
      <c r="C34" s="60"/>
      <c r="D34" s="109">
        <v>616785</v>
      </c>
      <c r="E34" s="110">
        <v>62.9531759057394</v>
      </c>
      <c r="F34" s="60"/>
      <c r="G34" s="109">
        <v>161748</v>
      </c>
      <c r="H34" s="110">
        <v>16.509075766112201</v>
      </c>
      <c r="J34" s="109">
        <v>473124</v>
      </c>
      <c r="K34" s="110">
        <v>48.290179555642702</v>
      </c>
      <c r="L34"/>
      <c r="M34" s="109">
        <v>215831</v>
      </c>
      <c r="N34" s="110">
        <v>22.029146151270901</v>
      </c>
      <c r="P34" s="113">
        <v>83264</v>
      </c>
      <c r="Q34" s="114">
        <v>8.4984771656500797</v>
      </c>
      <c r="R34" s="109">
        <v>188733</v>
      </c>
      <c r="S34" s="110">
        <v>19.263344193224398</v>
      </c>
      <c r="T34" s="113">
        <v>148125</v>
      </c>
      <c r="U34" s="114">
        <v>15.118621855326699</v>
      </c>
      <c r="V34" s="109">
        <v>251706</v>
      </c>
      <c r="W34" s="110">
        <v>25.690787056316299</v>
      </c>
      <c r="X34" s="11">
        <f t="shared" si="0"/>
        <v>3</v>
      </c>
      <c r="Y34" s="95"/>
      <c r="AA34" s="95"/>
      <c r="AB34" s="94"/>
      <c r="AD34" s="95"/>
      <c r="AE34" s="94"/>
      <c r="AG34" s="95"/>
      <c r="AH34" s="94"/>
      <c r="AJ34" s="95"/>
      <c r="AK34" s="94"/>
      <c r="AM34" s="95"/>
      <c r="AN34" s="94"/>
      <c r="AP34" s="95"/>
      <c r="AQ34" s="94"/>
    </row>
    <row r="35" spans="1:43" s="51" customFormat="1" ht="12.75" customHeight="1" x14ac:dyDescent="0.25">
      <c r="A35" s="92" t="s">
        <v>31</v>
      </c>
      <c r="B35" s="109">
        <v>987585</v>
      </c>
      <c r="C35" s="60"/>
      <c r="D35" s="109">
        <v>490655</v>
      </c>
      <c r="E35" s="110">
        <v>49.682305826840199</v>
      </c>
      <c r="F35" s="60"/>
      <c r="G35" s="109">
        <v>142649</v>
      </c>
      <c r="H35" s="110">
        <v>14.444225054046001</v>
      </c>
      <c r="J35" s="109">
        <v>320132</v>
      </c>
      <c r="K35" s="110">
        <v>32.415640172744602</v>
      </c>
      <c r="L35"/>
      <c r="M35" s="109">
        <v>128824</v>
      </c>
      <c r="N35" s="110">
        <v>13.0443455500033</v>
      </c>
      <c r="P35" s="113">
        <v>59683</v>
      </c>
      <c r="Q35" s="114">
        <v>6.0433279160781099</v>
      </c>
      <c r="R35" s="109">
        <v>103223</v>
      </c>
      <c r="S35" s="110">
        <v>10.4520623541265</v>
      </c>
      <c r="T35" s="113">
        <v>76175</v>
      </c>
      <c r="U35" s="114">
        <v>7.7132601244449797</v>
      </c>
      <c r="V35" s="109">
        <v>283744</v>
      </c>
      <c r="W35" s="110">
        <v>28.731096563840101</v>
      </c>
      <c r="X35" s="11">
        <f t="shared" si="0"/>
        <v>18</v>
      </c>
      <c r="Y35" s="95"/>
      <c r="AA35" s="95"/>
      <c r="AB35" s="94"/>
      <c r="AD35" s="95"/>
      <c r="AE35" s="94"/>
      <c r="AG35" s="95"/>
      <c r="AH35" s="94"/>
      <c r="AJ35" s="95"/>
      <c r="AK35" s="94"/>
      <c r="AM35" s="95"/>
      <c r="AN35" s="94"/>
      <c r="AP35" s="95"/>
      <c r="AQ35" s="94"/>
    </row>
    <row r="36" spans="1:43" s="51" customFormat="1" ht="12.75" customHeight="1" x14ac:dyDescent="0.25">
      <c r="A36" s="92" t="s">
        <v>32</v>
      </c>
      <c r="B36" s="109">
        <v>918236</v>
      </c>
      <c r="C36" s="60"/>
      <c r="D36" s="109">
        <v>388320</v>
      </c>
      <c r="E36" s="110">
        <v>42.289781711891102</v>
      </c>
      <c r="F36" s="60"/>
      <c r="G36" s="109">
        <v>114721</v>
      </c>
      <c r="H36" s="110">
        <v>12.4936290888181</v>
      </c>
      <c r="J36" s="109">
        <v>242921</v>
      </c>
      <c r="K36" s="110">
        <v>26.455181456618998</v>
      </c>
      <c r="L36"/>
      <c r="M36" s="109">
        <v>115080</v>
      </c>
      <c r="N36" s="110">
        <v>12.5327257916266</v>
      </c>
      <c r="P36" s="115">
        <v>37111</v>
      </c>
      <c r="Q36" s="116">
        <v>4.0415535875308697</v>
      </c>
      <c r="R36" s="109">
        <v>87925</v>
      </c>
      <c r="S36" s="110">
        <v>9.5754250541255193</v>
      </c>
      <c r="T36" s="113">
        <v>68894</v>
      </c>
      <c r="U36" s="114">
        <v>7.5028641874202302</v>
      </c>
      <c r="V36" s="109">
        <v>178993</v>
      </c>
      <c r="W36" s="110">
        <v>19.493136840637899</v>
      </c>
      <c r="X36" s="11">
        <f t="shared" si="0"/>
        <v>29</v>
      </c>
      <c r="Y36" s="95"/>
      <c r="AA36" s="95"/>
      <c r="AB36" s="94"/>
      <c r="AD36" s="95"/>
      <c r="AE36" s="94"/>
      <c r="AG36" s="95"/>
      <c r="AH36" s="94"/>
      <c r="AJ36" s="95"/>
      <c r="AK36" s="94"/>
      <c r="AM36" s="95"/>
      <c r="AN36" s="94"/>
      <c r="AP36" s="95"/>
      <c r="AQ36" s="94"/>
    </row>
    <row r="37" spans="1:43" s="51" customFormat="1" ht="12.75" customHeight="1" x14ac:dyDescent="0.25">
      <c r="A37" s="98" t="s">
        <v>33</v>
      </c>
      <c r="B37" s="99">
        <v>1075064</v>
      </c>
      <c r="C37" s="100"/>
      <c r="D37" s="99">
        <v>537284</v>
      </c>
      <c r="E37" s="101">
        <v>49.9769316059323</v>
      </c>
      <c r="F37" s="100"/>
      <c r="G37" s="99">
        <v>111730</v>
      </c>
      <c r="H37" s="101">
        <v>10.3928696338078</v>
      </c>
      <c r="I37" s="102"/>
      <c r="J37" s="99">
        <v>325355</v>
      </c>
      <c r="K37" s="101">
        <v>30.263779644746698</v>
      </c>
      <c r="L37" s="102"/>
      <c r="M37" s="99">
        <v>191044</v>
      </c>
      <c r="N37" s="101">
        <v>17.770476920443802</v>
      </c>
      <c r="O37" s="102"/>
      <c r="P37" s="103">
        <v>28777</v>
      </c>
      <c r="Q37" s="104">
        <v>2.6767708713155698</v>
      </c>
      <c r="R37" s="99">
        <v>175809</v>
      </c>
      <c r="S37" s="101">
        <v>16.353351986486398</v>
      </c>
      <c r="T37" s="99">
        <v>87916</v>
      </c>
      <c r="U37" s="101">
        <v>8.1777456970003595</v>
      </c>
      <c r="V37" s="99">
        <v>290690</v>
      </c>
      <c r="W37" s="101">
        <v>27.039320449759298</v>
      </c>
      <c r="X37" s="106">
        <f t="shared" si="0"/>
        <v>15</v>
      </c>
      <c r="Y37" s="95"/>
      <c r="AA37" s="95"/>
      <c r="AB37" s="94"/>
      <c r="AD37" s="95"/>
      <c r="AE37" s="94"/>
      <c r="AG37" s="95"/>
      <c r="AH37" s="94"/>
      <c r="AJ37" s="95"/>
      <c r="AK37" s="94"/>
      <c r="AM37" s="95"/>
      <c r="AN37" s="94"/>
      <c r="AP37" s="95"/>
      <c r="AQ37" s="94"/>
    </row>
    <row r="38" spans="1:43" s="51" customFormat="1" ht="12.75" customHeight="1" x14ac:dyDescent="0.25">
      <c r="A38" s="92" t="s">
        <v>34</v>
      </c>
      <c r="B38" s="109">
        <v>1325263</v>
      </c>
      <c r="C38" s="60"/>
      <c r="D38" s="109">
        <v>661970</v>
      </c>
      <c r="E38" s="110">
        <v>49.9500853792794</v>
      </c>
      <c r="F38" s="60"/>
      <c r="G38" s="109">
        <v>191651</v>
      </c>
      <c r="H38" s="110">
        <v>14.4613559723617</v>
      </c>
      <c r="J38" s="109">
        <v>544640</v>
      </c>
      <c r="K38" s="110">
        <v>41.096748343536298</v>
      </c>
      <c r="L38"/>
      <c r="M38" s="109">
        <v>198266</v>
      </c>
      <c r="N38" s="110">
        <v>14.960502179567399</v>
      </c>
      <c r="P38" s="115">
        <v>31762</v>
      </c>
      <c r="Q38" s="116">
        <v>2.3966563617938501</v>
      </c>
      <c r="R38" s="109">
        <v>146968</v>
      </c>
      <c r="S38" s="110">
        <v>11.0897233228423</v>
      </c>
      <c r="T38" s="113">
        <v>99047</v>
      </c>
      <c r="U38" s="114">
        <v>7.4737618118064102</v>
      </c>
      <c r="V38" s="109">
        <v>231853</v>
      </c>
      <c r="W38" s="110">
        <v>17.494867056576702</v>
      </c>
      <c r="X38" s="11">
        <f t="shared" si="0"/>
        <v>16</v>
      </c>
      <c r="Y38" s="95"/>
      <c r="AA38" s="95"/>
      <c r="AB38" s="94"/>
      <c r="AD38" s="95"/>
      <c r="AE38" s="94"/>
      <c r="AG38" s="95"/>
      <c r="AH38" s="94"/>
      <c r="AJ38" s="95"/>
      <c r="AK38" s="94"/>
      <c r="AM38" s="95"/>
      <c r="AN38" s="94"/>
      <c r="AP38" s="95"/>
      <c r="AQ38" s="94"/>
    </row>
    <row r="39" spans="1:43" s="51" customFormat="1" ht="12.75" customHeight="1" x14ac:dyDescent="0.25">
      <c r="A39" s="92" t="s">
        <v>35</v>
      </c>
      <c r="B39" s="109">
        <v>318348</v>
      </c>
      <c r="C39" s="60"/>
      <c r="D39" s="109">
        <v>173201</v>
      </c>
      <c r="E39" s="110">
        <v>54.406184427104897</v>
      </c>
      <c r="F39" s="60"/>
      <c r="G39" s="109">
        <v>68136</v>
      </c>
      <c r="H39" s="110">
        <v>21.4029929511101</v>
      </c>
      <c r="J39" s="109">
        <v>118996</v>
      </c>
      <c r="K39" s="110">
        <v>37.379220224408499</v>
      </c>
      <c r="L39"/>
      <c r="M39" s="109">
        <v>52033</v>
      </c>
      <c r="N39" s="110">
        <v>16.344691972307</v>
      </c>
      <c r="P39" s="115">
        <v>14476</v>
      </c>
      <c r="Q39" s="116">
        <v>4.5472250493170998</v>
      </c>
      <c r="R39" s="109">
        <v>49171</v>
      </c>
      <c r="S39" s="110">
        <v>15.445675801324301</v>
      </c>
      <c r="T39" s="113">
        <v>30809</v>
      </c>
      <c r="U39" s="114">
        <v>9.6777740083179395</v>
      </c>
      <c r="V39" s="109">
        <v>77470</v>
      </c>
      <c r="W39" s="110">
        <v>24.3350044605275</v>
      </c>
      <c r="X39" s="11">
        <f t="shared" si="0"/>
        <v>8</v>
      </c>
      <c r="Y39" s="95"/>
      <c r="AA39" s="95"/>
      <c r="AB39" s="94"/>
      <c r="AD39" s="95"/>
      <c r="AE39" s="94"/>
      <c r="AG39" s="95"/>
      <c r="AH39" s="94"/>
      <c r="AJ39" s="95"/>
      <c r="AK39" s="94"/>
      <c r="AM39" s="95"/>
      <c r="AN39" s="94"/>
      <c r="AP39" s="95"/>
      <c r="AQ39" s="94"/>
    </row>
    <row r="40" spans="1:43" s="51" customFormat="1" ht="12.75" customHeight="1" x14ac:dyDescent="0.25">
      <c r="A40" s="92" t="s">
        <v>36</v>
      </c>
      <c r="B40" s="109">
        <v>1867302</v>
      </c>
      <c r="C40" s="60"/>
      <c r="D40" s="109">
        <v>906679</v>
      </c>
      <c r="E40" s="110">
        <v>48.555563053003702</v>
      </c>
      <c r="F40" s="60"/>
      <c r="G40" s="109">
        <v>227046</v>
      </c>
      <c r="H40" s="110">
        <v>12.159040155261399</v>
      </c>
      <c r="J40" s="109">
        <v>754983</v>
      </c>
      <c r="K40" s="110">
        <v>40.431756619978998</v>
      </c>
      <c r="L40"/>
      <c r="M40" s="109">
        <v>198682</v>
      </c>
      <c r="N40" s="110">
        <v>10.640057151976499</v>
      </c>
      <c r="P40" s="115">
        <v>58168</v>
      </c>
      <c r="Q40" s="116">
        <v>3.11508261652373</v>
      </c>
      <c r="R40" s="109">
        <v>169596</v>
      </c>
      <c r="S40" s="110">
        <v>9.0824087373119102</v>
      </c>
      <c r="T40" s="113">
        <v>124845</v>
      </c>
      <c r="U40" s="114">
        <v>6.6858494233926802</v>
      </c>
      <c r="V40" s="109">
        <v>246306</v>
      </c>
      <c r="W40" s="110">
        <v>13.1904748133939</v>
      </c>
      <c r="X40" s="11">
        <f t="shared" si="0"/>
        <v>21</v>
      </c>
      <c r="Y40" s="95"/>
      <c r="AA40" s="95"/>
      <c r="AB40" s="94"/>
      <c r="AD40" s="95"/>
      <c r="AE40" s="94"/>
      <c r="AG40" s="95"/>
      <c r="AH40" s="94"/>
      <c r="AJ40" s="95"/>
      <c r="AK40" s="94"/>
      <c r="AM40" s="95"/>
      <c r="AN40" s="94"/>
      <c r="AP40" s="95"/>
      <c r="AQ40" s="94"/>
    </row>
    <row r="41" spans="1:43" s="51" customFormat="1" ht="12.75" customHeight="1" x14ac:dyDescent="0.25">
      <c r="A41" s="92" t="s">
        <v>37</v>
      </c>
      <c r="B41" s="109">
        <v>552518</v>
      </c>
      <c r="C41" s="60"/>
      <c r="D41" s="109">
        <v>219487</v>
      </c>
      <c r="E41" s="110">
        <v>39.724859642581798</v>
      </c>
      <c r="F41" s="60"/>
      <c r="G41" s="109">
        <v>89012</v>
      </c>
      <c r="H41" s="110">
        <v>16.110244372129099</v>
      </c>
      <c r="J41" s="109">
        <v>162153</v>
      </c>
      <c r="K41" s="110">
        <v>29.348003141979099</v>
      </c>
      <c r="L41"/>
      <c r="M41" s="109">
        <v>69912</v>
      </c>
      <c r="N41" s="110">
        <v>12.6533434204858</v>
      </c>
      <c r="P41" s="115">
        <v>22497</v>
      </c>
      <c r="Q41" s="116">
        <v>4.0717225502155596</v>
      </c>
      <c r="R41" s="109">
        <v>55127</v>
      </c>
      <c r="S41" s="110">
        <v>9.9774125005882208</v>
      </c>
      <c r="T41" s="113">
        <v>38722</v>
      </c>
      <c r="U41" s="114">
        <v>7.0082784633260804</v>
      </c>
      <c r="V41" s="109">
        <v>51409</v>
      </c>
      <c r="W41" s="110">
        <v>9.3044932472788204</v>
      </c>
      <c r="X41" s="11">
        <f t="shared" si="0"/>
        <v>31</v>
      </c>
      <c r="Y41" s="95"/>
      <c r="AA41" s="95"/>
      <c r="AB41" s="94"/>
      <c r="AD41" s="95"/>
      <c r="AE41" s="94"/>
      <c r="AG41" s="95"/>
      <c r="AH41" s="94"/>
      <c r="AJ41" s="95"/>
      <c r="AK41" s="94"/>
      <c r="AM41" s="95"/>
      <c r="AN41" s="94"/>
      <c r="AP41" s="95"/>
      <c r="AQ41" s="94"/>
    </row>
    <row r="42" spans="1:43" s="51" customFormat="1" ht="12.75" customHeight="1" x14ac:dyDescent="0.25">
      <c r="A42" s="92" t="s">
        <v>38</v>
      </c>
      <c r="B42" s="109">
        <v>1975249</v>
      </c>
      <c r="C42" s="60"/>
      <c r="D42" s="109">
        <v>964237</v>
      </c>
      <c r="E42" s="110">
        <v>48.815972062256499</v>
      </c>
      <c r="F42" s="60"/>
      <c r="G42" s="109">
        <v>291500</v>
      </c>
      <c r="H42" s="110">
        <v>14.7576330882841</v>
      </c>
      <c r="J42" s="109">
        <v>730151</v>
      </c>
      <c r="K42" s="110">
        <v>36.965010487285397</v>
      </c>
      <c r="L42"/>
      <c r="M42" s="109">
        <v>325225</v>
      </c>
      <c r="N42" s="110">
        <v>16.465012765479202</v>
      </c>
      <c r="P42" s="115">
        <v>94414</v>
      </c>
      <c r="Q42" s="116">
        <v>4.77985307168868</v>
      </c>
      <c r="R42" s="109">
        <v>329548</v>
      </c>
      <c r="S42" s="110">
        <v>16.683871248637502</v>
      </c>
      <c r="T42" s="113">
        <v>180283</v>
      </c>
      <c r="U42" s="114">
        <v>9.1271024564497907</v>
      </c>
      <c r="V42" s="109">
        <v>450316</v>
      </c>
      <c r="W42" s="110">
        <v>22.797935855175702</v>
      </c>
      <c r="X42" s="11">
        <f t="shared" si="0"/>
        <v>20</v>
      </c>
      <c r="Y42" s="95"/>
      <c r="AA42" s="95"/>
      <c r="AB42" s="94"/>
      <c r="AD42" s="95"/>
      <c r="AE42" s="94"/>
      <c r="AG42" s="95"/>
      <c r="AH42" s="94"/>
      <c r="AJ42" s="95"/>
      <c r="AK42" s="94"/>
      <c r="AM42" s="95"/>
      <c r="AN42" s="94"/>
      <c r="AP42" s="95"/>
      <c r="AQ42" s="94"/>
    </row>
    <row r="43" spans="1:43" s="51" customFormat="1" ht="12.75" customHeight="1" x14ac:dyDescent="0.25">
      <c r="A43" s="92" t="s">
        <v>39</v>
      </c>
      <c r="B43" s="109">
        <v>897568</v>
      </c>
      <c r="C43" s="60"/>
      <c r="D43" s="109">
        <v>459423</v>
      </c>
      <c r="E43" s="110">
        <v>51.185314093194101</v>
      </c>
      <c r="F43" s="60"/>
      <c r="G43" s="109">
        <v>197054</v>
      </c>
      <c r="H43" s="110">
        <v>21.954214053977001</v>
      </c>
      <c r="J43" s="109">
        <v>293530</v>
      </c>
      <c r="K43" s="110">
        <v>32.7028147171022</v>
      </c>
      <c r="L43"/>
      <c r="M43" s="109">
        <v>149961</v>
      </c>
      <c r="N43" s="110">
        <v>16.707480658847</v>
      </c>
      <c r="P43" s="113">
        <v>78647</v>
      </c>
      <c r="Q43" s="114">
        <v>8.7622330564369495</v>
      </c>
      <c r="R43" s="109">
        <v>168521</v>
      </c>
      <c r="S43" s="110">
        <v>18.7752905629434</v>
      </c>
      <c r="T43" s="113">
        <v>117404</v>
      </c>
      <c r="U43" s="114">
        <v>13.0802345894684</v>
      </c>
      <c r="V43" s="109">
        <v>196115</v>
      </c>
      <c r="W43" s="110">
        <v>21.849598024885001</v>
      </c>
      <c r="X43" s="11">
        <f t="shared" si="0"/>
        <v>11</v>
      </c>
      <c r="Y43" s="95"/>
      <c r="AA43" s="95"/>
      <c r="AB43" s="94"/>
      <c r="AD43" s="95"/>
      <c r="AE43" s="94"/>
      <c r="AG43" s="95"/>
      <c r="AH43" s="94"/>
      <c r="AJ43" s="95"/>
      <c r="AK43" s="94"/>
      <c r="AM43" s="95"/>
      <c r="AN43" s="94"/>
      <c r="AP43" s="95"/>
      <c r="AQ43" s="94"/>
    </row>
    <row r="44" spans="1:43" s="51" customFormat="1" ht="12.75" customHeight="1" x14ac:dyDescent="0.25">
      <c r="A44" s="92" t="s">
        <v>40</v>
      </c>
      <c r="B44" s="109">
        <v>283139</v>
      </c>
      <c r="C44" s="60"/>
      <c r="D44" s="109">
        <v>140119</v>
      </c>
      <c r="E44" s="110">
        <v>49.487707451110602</v>
      </c>
      <c r="F44" s="60"/>
      <c r="G44" s="109">
        <v>65674</v>
      </c>
      <c r="H44" s="110">
        <v>23.194967842649699</v>
      </c>
      <c r="J44" s="109">
        <v>108483</v>
      </c>
      <c r="K44" s="110">
        <v>38.314396815698302</v>
      </c>
      <c r="L44"/>
      <c r="M44" s="109">
        <v>44429</v>
      </c>
      <c r="N44" s="110">
        <v>15.6915861114152</v>
      </c>
      <c r="P44" s="113">
        <v>15813</v>
      </c>
      <c r="Q44" s="114">
        <v>5.5848894006124201</v>
      </c>
      <c r="R44" s="109">
        <v>28519</v>
      </c>
      <c r="S44" s="110">
        <v>10.072437919184599</v>
      </c>
      <c r="T44" s="113">
        <v>38635</v>
      </c>
      <c r="U44" s="114">
        <v>13.6452413832075</v>
      </c>
      <c r="V44" s="109">
        <v>35496</v>
      </c>
      <c r="W44" s="110">
        <v>12.536598631767401</v>
      </c>
      <c r="X44" s="165">
        <f t="shared" si="0"/>
        <v>19</v>
      </c>
      <c r="Y44" s="95"/>
      <c r="AA44" s="95"/>
      <c r="AB44" s="94"/>
      <c r="AD44" s="95"/>
      <c r="AE44" s="94"/>
      <c r="AG44" s="95"/>
      <c r="AH44" s="94"/>
      <c r="AJ44" s="95"/>
      <c r="AK44" s="94"/>
      <c r="AM44" s="95"/>
      <c r="AN44" s="94"/>
      <c r="AP44" s="95"/>
      <c r="AQ44" s="94"/>
    </row>
    <row r="45" spans="1:43" ht="4.5" customHeight="1" x14ac:dyDescent="0.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78"/>
    </row>
    <row r="46" spans="1:43" s="56" customFormat="1" ht="12.75" customHeight="1" x14ac:dyDescent="0.25">
      <c r="A46" s="175" t="s">
        <v>69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</row>
    <row r="47" spans="1:43" s="56" customFormat="1" ht="12.75" customHeight="1" x14ac:dyDescent="0.25">
      <c r="A47" s="57" t="s">
        <v>68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spans="1:43" s="56" customFormat="1" ht="12.75" customHeight="1" x14ac:dyDescent="0.25">
      <c r="A48" s="57" t="s">
        <v>67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 spans="1:23" s="56" customFormat="1" ht="12.75" customHeight="1" x14ac:dyDescent="0.25">
      <c r="A49" s="58" t="s">
        <v>66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</row>
    <row r="50" spans="1:23" ht="12.75" customHeight="1" x14ac:dyDescent="0.25">
      <c r="A50" s="6" t="s">
        <v>41</v>
      </c>
      <c r="B50" s="36"/>
      <c r="C50" s="36"/>
      <c r="D50" s="36"/>
      <c r="E50" s="36"/>
      <c r="F50" s="36"/>
    </row>
    <row r="51" spans="1:23" ht="12.75" customHeight="1" x14ac:dyDescent="0.25">
      <c r="A51" s="6" t="s">
        <v>42</v>
      </c>
      <c r="B51" s="36"/>
      <c r="H51" s="48"/>
    </row>
    <row r="52" spans="1:23" s="53" customFormat="1" ht="12.75" customHeight="1" x14ac:dyDescent="0.25">
      <c r="A52" s="8" t="s">
        <v>73</v>
      </c>
      <c r="B52" s="55"/>
      <c r="C52" s="55"/>
      <c r="D52" s="55"/>
      <c r="E52" s="55"/>
      <c r="F52" s="55"/>
      <c r="G52" s="54"/>
      <c r="H52" s="54"/>
    </row>
    <row r="53" spans="1:23" x14ac:dyDescent="0.25">
      <c r="A53" s="6"/>
      <c r="B53" s="36"/>
      <c r="C53" s="36"/>
      <c r="D53" s="36"/>
      <c r="E53" s="36"/>
      <c r="F53" s="36"/>
    </row>
    <row r="54" spans="1:23" s="51" customFormat="1" x14ac:dyDescent="0.25">
      <c r="A54" s="105" t="s">
        <v>74</v>
      </c>
      <c r="B54" s="52"/>
      <c r="C54" s="52"/>
      <c r="D54" s="52"/>
      <c r="E54" s="52"/>
      <c r="F54" s="52"/>
      <c r="G54" s="52"/>
      <c r="H54" s="52"/>
      <c r="I54" s="52"/>
    </row>
  </sheetData>
  <mergeCells count="14">
    <mergeCell ref="X8:X10"/>
    <mergeCell ref="G9:H9"/>
    <mergeCell ref="J9:K9"/>
    <mergeCell ref="M9:N9"/>
    <mergeCell ref="P9:Q9"/>
    <mergeCell ref="V9:W9"/>
    <mergeCell ref="A46:W46"/>
    <mergeCell ref="R9:S9"/>
    <mergeCell ref="T9:U9"/>
    <mergeCell ref="A5:O5"/>
    <mergeCell ref="A8:A10"/>
    <mergeCell ref="B8:B10"/>
    <mergeCell ref="D8:E9"/>
    <mergeCell ref="G8:W8"/>
  </mergeCells>
  <hyperlinks>
    <hyperlink ref="U44" tooltip="CV%: 9.9; ERROR: 1.3; LI90%:  11.4; LS90%:  15.9"/>
    <hyperlink ref="U43" tooltip="CV%: 9.7; ERROR: 1.3; LI90%:  11.0; LS90%:  15.2"/>
    <hyperlink ref="U42" tooltip="CV%: 13.1; ERROR: 1.2; LI90%:  7.2; LS90%:  11.1"/>
    <hyperlink ref="U41" tooltip="CV%: 13.0; ERROR: 0.9; LI90%:  5.5; LS90%:  8.5"/>
    <hyperlink ref="U40" tooltip="CV%: 11.4; ERROR: 0.8; LI90%:  5.4; LS90%:  7.9"/>
    <hyperlink ref="U39" tooltip="CV%: 11.9; ERROR: 1.2; LI90%:  7.8; LS90%:  11.6"/>
    <hyperlink ref="U38" tooltip="CV%: 10.5; ERROR: 0.8; LI90%:  6.2; LS90%:  8.8"/>
    <hyperlink ref="U37" tooltip="CV%: 11.8; ERROR: 1.0; LI90%:  6.6; LS90%:  9.8"/>
    <hyperlink ref="U36" tooltip="CV%: 12.4; ERROR: 0.9; LI90%:  6.0; LS90%:  9.0"/>
    <hyperlink ref="U35" tooltip="CV%: 12.6; ERROR: 1.0; LI90%:  6.1; LS90%:  9.3"/>
    <hyperlink ref="U34" tooltip="CV%: 8.7; ERROR: 1.3; LI90%:  12.9; LS90%:  17.3"/>
    <hyperlink ref="U33" tooltip="CV%: 9.9; ERROR: 1.4; LI90%:  11.7; LS90%:  16.3"/>
    <hyperlink ref="U32" tooltip="CV%: 9.6; ERROR: 1.1; LI90%:  9.9; LS90%:  13.6"/>
    <hyperlink ref="U31" tooltip="CV%: 11.2; ERROR: 0.8; LI90%:  5.8; LS90%:  8.4"/>
    <hyperlink ref="U30" tooltip="CV%: 10.0; ERROR: 1.8; LI90%:  15.4; LS90%:  21.4"/>
    <hyperlink ref="U29" tooltip="CV%: 9.7; ERROR: 1.0; LI90%:  8.6; LS90%:  11.8"/>
    <hyperlink ref="U28" tooltip="CV%: 13.9; ERROR: 0.9; LI90%:  5.0; LS90%:  8.0"/>
    <hyperlink ref="U27" tooltip="CV%: 11.0; ERROR: 1.0; LI90%:  7.3; LS90%:  10.5"/>
    <hyperlink ref="U26" tooltip="CV%: 11.3; ERROR: 1.2; LI90%:  8.3; LS90%:  12.1"/>
    <hyperlink ref="U25" tooltip="CV%: 11.0; ERROR: 1.2; LI90%:  9.3; LS90%:  13.4"/>
    <hyperlink ref="U24" tooltip="CV%: 10.4; ERROR: 0.8; LI90%:  6.3; LS90%:  8.9"/>
    <hyperlink ref="U23" tooltip="CV%: 12.3; ERROR: 1.2; LI90%:  7.8; LS90%:  11.7"/>
    <hyperlink ref="U22" tooltip="CV%: 9.6; ERROR: 1.1; LI90%:  9.9; LS90%:  13.7"/>
    <hyperlink ref="U21" tooltip="CV%: 4.2; ERROR: 0.7; LI90%:  16.0; LS90%:  18.3"/>
    <hyperlink ref="U20" tooltip="CV%: 15.1; ERROR: 1.1; LI90%:  5.4; LS90%:  9.0"/>
    <hyperlink ref="U19" tooltip="CV%: 15.3; ERROR: 1.1; LI90%:  5.2; LS90%:  8.7"/>
    <hyperlink ref="U18" tooltip="CV%: 9.9; ERROR: 0.9; LI90%:  7.8; LS90%:  10.8"/>
    <hyperlink ref="U17" tooltip="CV%: 11.1; ERROR: 0.8; LI90%:  6.1; LS90%:  8.9"/>
    <hyperlink ref="U16" tooltip="CV%: 11.3; ERROR: 1.1; LI90%:  8.1; LS90%:  11.8"/>
    <hyperlink ref="U15" tooltip="CV%: 20.2; ERROR: 0.6; LI90%:  2.0; LS90%:  4.0"/>
    <hyperlink ref="U14" tooltip="CV%: 9.8; ERROR: 1.3; LI90%:  11.3; LS90%:  15.7"/>
    <hyperlink ref="U13" tooltip="CV%: 11.1; ERROR: 0.9; LI90%:  6.4; LS90%:  9.3"/>
    <hyperlink ref="U12" tooltip="CV%: 2.6; ERROR: 0.3; LI90%:  9.9; LS90%:  10.8"/>
    <hyperlink ref="T44" tooltip="CV%: 9.9; ERROR:   3 842; LI90%:   32 315; LS90%:   44 955"/>
    <hyperlink ref="T43" tooltip="CV%: 10.0; ERROR:   11 753; LI90%:   98 072; LS90%:   136 736"/>
    <hyperlink ref="T42" tooltip="CV%: 13.5; ERROR:   24 334; LI90%:   140 256; LS90%:   220 310"/>
    <hyperlink ref="T41" tooltip="CV%: 13.0; ERROR:   5 048; LI90%:   30 418; LS90%:   47 026"/>
    <hyperlink ref="T40" tooltip="CV%: 11.7; ERROR:   14 609; LI90%:   100 816; LS90%:   148 874"/>
    <hyperlink ref="T39" tooltip="CV%: 12.4; ERROR:   3 810; LI90%:   24 541; LS90%:   37 077"/>
    <hyperlink ref="T38" tooltip="CV%: 10.7; ERROR:   10 619; LI90%:   81 580; LS90%:   116 514"/>
    <hyperlink ref="T37" tooltip="CV%: 12.0; ERROR:   10 542; LI90%:   70 577; LS90%:   105 255"/>
    <hyperlink ref="T36" tooltip="CV%: 12.2; ERROR:   8 416; LI90%:   55 050; LS90%:   82 738"/>
    <hyperlink ref="T35" tooltip="CV%: 12.6; ERROR:   9 612; LI90%:   60 365; LS90%:   91 985"/>
    <hyperlink ref="T34" tooltip="CV%: 8.6; ERROR:   12 773; LI90%:   127 115; LS90%:   169 135"/>
    <hyperlink ref="T33" tooltip="CV%: 10.2; ERROR:   27 076; LI90%:   220 747; LS90%:   309 819"/>
    <hyperlink ref="T32" tooltip="CV%: 9.9; ERROR:   5 825; LI90%:   49 110; LS90%:   68 272"/>
    <hyperlink ref="T31" tooltip="CV%: 11.4; ERROR:   29 520; LI90%:   210 802; LS90%:   307 916"/>
    <hyperlink ref="T30" tooltip="CV%: 10.1; ERROR:   5 706; LI90%:   47 019; LS90%:   65 789"/>
    <hyperlink ref="T29" tooltip="CV%: 9.9; ERROR:   7 977; LI90%:   67 786; LS90%:   94 028"/>
    <hyperlink ref="T28" tooltip="CV%: 13.9; ERROR:   8 072; LI90%:   44 947; LS90%:   71 501"/>
    <hyperlink ref="T27" tooltip="CV%: 11.2; ERROR:   97 147; LI90%:   707 301; LS90%:  1 026 887"/>
    <hyperlink ref="T26" tooltip="CV%: 11.4; ERROR:   39 434; LI90%:   281 076; LS90%:   410 802"/>
    <hyperlink ref="T25" tooltip="CV%: 11.2; ERROR:   5 487; LI90%:   39 828; LS90%:   57 880"/>
    <hyperlink ref="T24" tooltip="CV%: 10.5; ERROR:   6 000; LI90%:   47 172; LS90%:   66 912"/>
    <hyperlink ref="T23" tooltip="CV%: 12.8; ERROR:   24 463; LI90%:   150 466; LS90%:   230 944"/>
    <hyperlink ref="T22" tooltip="CV%: 9.8; ERROR:   8 065; LI90%:   68 625; LS90%:   95 157"/>
    <hyperlink ref="T21" tooltip="CV%: 4.2; ERROR:   50 280; LI90%:  1 110 212; LS90%:  1 275 620"/>
    <hyperlink ref="T20" tooltip="CV%: 15.3; ERROR:   22 300; LI90%:   109 517; LS90%:   182 877"/>
    <hyperlink ref="T19" tooltip="CV%: 15.7; ERROR:   8 895; LI90%:   42 116; LS90%:   71 378"/>
    <hyperlink ref="T18" tooltip="CV%: 10.1; ERROR:   3 056; LI90%:   25 313; LS90%:   35 365"/>
    <hyperlink ref="T17" tooltip="CV%: 10.8; ERROR:   13 274; LI90%:   100 889; LS90%:   144 555"/>
    <hyperlink ref="T16" tooltip="CV%: 11.8; ERROR:   3 975; LI90%:   27 273; LS90%:   40 349"/>
    <hyperlink ref="T15" tooltip="CV%: 20.5; ERROR:   1 313; LI90%:   4 245; LS90%:   8 565"/>
    <hyperlink ref="T14" tooltip="CV%: 10.2; ERROR:   28 422; LI90%:   233 070; LS90%:   326 568"/>
    <hyperlink ref="T13" tooltip="CV%: 11.2; ERROR:   6 031; LI90%:   43 869; LS90%:   63 709"/>
    <hyperlink ref="T12" tooltip="CV%: 2.6; ERROR:   138 645; LI90%:  5 075 942; LS90%:  5 532 044"/>
    <hyperlink ref="S44" tooltip="CV%: 9.9; ERROR: 1.0; LI90%:  8.4; LS90%:  11.7"/>
    <hyperlink ref="S43" tooltip="CV%: 8.0; ERROR: 1.5; LI90%:  16.3; LS90%:  21.2"/>
    <hyperlink ref="S42" tooltip="CV%: 8.4; ERROR: 1.4; LI90%:  14.4; LS90%:  19.0"/>
    <hyperlink ref="S41" tooltip="CV%: 11.9; ERROR: 1.2; LI90%:  8.0; LS90%:  11.9"/>
    <hyperlink ref="S40" tooltip="CV%: 9.3; ERROR: 0.8; LI90%:  7.7; LS90%:  10.5"/>
    <hyperlink ref="S39" tooltip="CV%: 8.7; ERROR: 1.3; LI90%:  13.2; LS90%:  17.6"/>
    <hyperlink ref="S38" tooltip="CV%: 9.0; ERROR: 1.0; LI90%:  9.4; LS90%:  12.7"/>
    <hyperlink ref="S37" tooltip="CV%: 8.7; ERROR: 1.4; LI90%:  14.0; LS90%:  18.7"/>
    <hyperlink ref="S36" tooltip="CV%: 12.4; ERROR: 1.2; LI90%:  7.6; LS90%:  11.5"/>
    <hyperlink ref="S35" tooltip="CV%: 10.9; ERROR: 1.1; LI90%:  8.6; LS90%:  12.3"/>
    <hyperlink ref="S34" tooltip="CV%: 7.4; ERROR: 1.4; LI90%:  16.9; LS90%:  21.6"/>
    <hyperlink ref="S33" tooltip="CV%: 7.2; ERROR: 1.9; LI90%:  23.3; LS90%:  29.6"/>
    <hyperlink ref="S32" tooltip="CV%: 7.9; ERROR: 1.4; LI90%:  15.5; LS90%:  20.1"/>
    <hyperlink ref="S31" tooltip="CV%: 8.7; ERROR: 0.9; LI90%:  9.1; LS90%:  12.1"/>
    <hyperlink ref="S30" tooltip="CV%: 9.9; ERROR: 1.4; LI90%:  12.2; LS90%:  16.9"/>
    <hyperlink ref="S29" tooltip="CV%: 8.1; ERROR: 1.1; LI90%:  12.1; LS90%:  15.9"/>
    <hyperlink ref="S28" tooltip="CV%: 10.9; ERROR: 1.1; LI90%:  8.4; LS90%:  12.1"/>
    <hyperlink ref="S27" tooltip="CV%: 7.0; ERROR: 1.7; LI90%:  21.0; LS90%:  26.4"/>
    <hyperlink ref="S26" tooltip="CV%: 7.5; ERROR: 1.6; LI90%:  18.2; LS90%:  23.3"/>
    <hyperlink ref="S25" tooltip="CV%: 8.5; ERROR: 1.3; LI90%:  12.7; LS90%:  16.9"/>
    <hyperlink ref="S24" tooltip="CV%: 7.9; ERROR: 0.9; LI90%:  10.4; LS90%:  13.5"/>
    <hyperlink ref="S23" tooltip="CV%: 9.0; ERROR: 1.4; LI90%:  13.1; LS90%:  17.7"/>
    <hyperlink ref="S22" tooltip="CV%: 9.4; ERROR: 1.0; LI90%:  9.2; LS90%:  12.6"/>
    <hyperlink ref="S21" tooltip="CV%: 3.1; ERROR: 0.8; LI90%:  24.3; LS90%:  27.0"/>
    <hyperlink ref="S20" tooltip="CV%: 10.6; ERROR: 1.1; LI90%:  8.4; LS90%:  11.9"/>
    <hyperlink ref="S19" tooltip="CV%: 9.9; ERROR: 1.5; LI90%:  12.3; LS90%:  17.0"/>
    <hyperlink ref="S18" tooltip="CV%: 8.5; ERROR: 1.0; LI90%:  9.8; LS90%:  13.0"/>
    <hyperlink ref="S17" tooltip="CV%: 9.2; ERROR: 1.4; LI90%:  13.1; LS90%:  17.8"/>
    <hyperlink ref="S16" tooltip="CV%: 8.8; ERROR: 1.2; LI90%:  12.0; LS90%:  16.0"/>
    <hyperlink ref="S15" tooltip="CV%: 12.0; ERROR: 0.8; LI90%:  5.4; LS90%:  8.1"/>
    <hyperlink ref="S14" tooltip="CV%: 9.2; ERROR: 1.2; LI90%:  11.5; LS90%:  15.6"/>
    <hyperlink ref="S13" tooltip="CV%: 8.3; ERROR: 1.0; LI90%:  9.9; LS90%:  13.0"/>
    <hyperlink ref="S12" tooltip="CV%: 2.2; ERROR: 0.4; LI90%:  17.1; LS90%:  18.4"/>
    <hyperlink ref="R44" tooltip="CV%: 10.0; ERROR:   2 861; LI90%:   23 813; LS90%:   33 225"/>
    <hyperlink ref="R43" tooltip="CV%: 8.4; ERROR:   14 142; LI90%:   145 260; LS90%:   191 782"/>
    <hyperlink ref="R42" tooltip="CV%: 9.0; ERROR:   29 555; LI90%:   280 935; LS90%:   378 161"/>
    <hyperlink ref="R41" tooltip="CV%: 12.2; ERROR:   6 735; LI90%:   44 049; LS90%:   66 205"/>
    <hyperlink ref="R40" tooltip="CV%: 9.5; ERROR:   16 112; LI90%:   143 094; LS90%:   196 098"/>
    <hyperlink ref="R39" tooltip="CV%: 8.9; ERROR:   4 401; LI90%:   41 933; LS90%:   56 409"/>
    <hyperlink ref="R38" tooltip="CV%: 9.2; ERROR:   13 581; LI90%:   124 630; LS90%:   169 306"/>
    <hyperlink ref="R37" tooltip="CV%: 9.0; ERROR:   15 811; LI90%:   149 802; LS90%:   201 816"/>
    <hyperlink ref="R36" tooltip="CV%: 12.3; ERROR:   10 842; LI90%:   70 092; LS90%:   105 758"/>
    <hyperlink ref="R35" tooltip="CV%: 11.0; ERROR:   11 358; LI90%:   84 541; LS90%:   121 905"/>
    <hyperlink ref="R34" tooltip="CV%: 7.6; ERROR:   14 313; LI90%:   165 191; LS90%:   212 275"/>
    <hyperlink ref="R33" tooltip="CV%: 7.7; ERROR:   38 889; LI90%:   438 106; LS90%:   566 040"/>
    <hyperlink ref="R32" tooltip="CV%: 8.0; ERROR:   7 082; LI90%:   76 913; LS90%:   100 211"/>
    <hyperlink ref="R31" tooltip="CV%: 8.7; ERROR:   33 938; LI90%:   334 763; LS90%:   446 409"/>
    <hyperlink ref="R30" tooltip="CV%: 10.0; ERROR:   4 471; LI90%:   37 307; LS90%:   52 015"/>
    <hyperlink ref="R29" tooltip="CV%: 8.4; ERROR:   9 304; LI90%:   95 809; LS90%:   126 417"/>
    <hyperlink ref="R28" tooltip="CV%: 11.0; ERROR:   10 140; LI90%:   75 240; LS90%:   108 598"/>
    <hyperlink ref="R27" tooltip="CV%: 7.3; ERROR:   169 091; LI90%:  2 030 057; LS90%:  2 586 317"/>
    <hyperlink ref="R26" tooltip="CV%: 8.1; ERROR:   56 835; LI90%:   610 265; LS90%:   797 235"/>
    <hyperlink ref="R25" tooltip="CV%: 8.9; ERROR:   5 688; LI90%:   54 621; LS90%:   73 335"/>
    <hyperlink ref="R24" tooltip="CV%: 8.3; ERROR:   7 481; LI90%:   77 723; LS90%:   102 335"/>
    <hyperlink ref="R23" tooltip="CV%: 9.3; ERROR:   27 898; LI90%:   255 481; LS90%:   347 257"/>
    <hyperlink ref="R22" tooltip="CV%: 9.6; ERROR:   7 243; LI90%:   63 469; LS90%:   87 295"/>
    <hyperlink ref="R21" tooltip="CV%: 3.3; ERROR:   59 134; LI90%:  1 687 911; LS90%:  1 882 445"/>
    <hyperlink ref="R20" tooltip="CV%: 10.8; ERROR:   22 168; LI90%:   169 483; LS90%:   242 409"/>
    <hyperlink ref="R19" tooltip="CV%: 10.4; ERROR:   12 366; LI90%:   99 108; LS90%:   139 790"/>
    <hyperlink ref="R18" tooltip="CV%: 8.6; ERROR:   3 176; LI90%:   31 912; LS90%:   42 360"/>
    <hyperlink ref="R17" tooltip="CV%: 10.8; ERROR:   27 132; LI90%:   207 530; LS90%:   296 784"/>
    <hyperlink ref="R16" tooltip="CV%: 9.2; ERROR:   4 408; LI90%:   40 451; LS90%:   54 951"/>
    <hyperlink ref="R15" tooltip="CV%: 11.7; ERROR:   1 706; LI90%:   11 728; LS90%:   17 340"/>
    <hyperlink ref="R14" tooltip="CV%: 9.4; ERROR:   26 519; LI90%:   237 704; LS90%:   324 944"/>
    <hyperlink ref="R13" tooltip="CV%: 8.4; ERROR:   6 583; LI90%:   67 729; LS90%:   89 383"/>
    <hyperlink ref="R12" tooltip="CV%: 2.3; ERROR:   208 837; LI90%:  8 753 224; LS90%:  9 440 236"/>
    <hyperlink ref="B12" tooltip="CV%: 0.6; ERROR:   289 095; LI90%:  50 826 492; LS90%:  51 777 528"/>
    <hyperlink ref="B13" tooltip="CV%: 1.6; ERROR:   11 178; LI90%:   666 897; LS90%:   703 669"/>
    <hyperlink ref="B14" tooltip="CV%: 2.1; ERROR:   43 069; LI90%:  2 005 189; LS90%:  2 146 875"/>
    <hyperlink ref="B15" tooltip="CV%: 2.3; ERROR:   5 011; LI90%:   206 094; LS90%:   222 580"/>
    <hyperlink ref="B16" tooltip="CV%: 2.1; ERROR:   7 257; LI90%:   328 906; LS90%:   352 780"/>
    <hyperlink ref="B17" tooltip="CV%: 3.9; ERROR:   63 138; LI90%:  1 528 520; LS90%:  1 736 226"/>
    <hyperlink ref="B18" tooltip="CV%: 2.4; ERROR:   7 877; LI90%:   312 558; LS90%:   338 470"/>
    <hyperlink ref="B19" tooltip="CV%: 2.2; ERROR:   18 040; LI90%:   785 336; LS90%:   844 682"/>
    <hyperlink ref="B20" tooltip="CV%: 2.2; ERROR:   45 537; LI90%:  1 949 763; LS90%:  2 099 567"/>
    <hyperlink ref="B21" tooltip="CV%: 1.2; ERROR:   84 344; LI90%:  6 819 020; LS90%:  7 096 486"/>
    <hyperlink ref="B22" tooltip="CV%: 2.0; ERROR:   13 665; LI90%:   670 615; LS90%:   715 569"/>
    <hyperlink ref="B23" tooltip="CV%: 2.3; ERROR:   45 337; LI90%:  1 884 697; LS90%:  2 033 843"/>
    <hyperlink ref="B24" tooltip="CV%: 1.9; ERROR:   14 252; LI90%:   728 281; LS90%:   775 165"/>
    <hyperlink ref="B25" tooltip="CV%: 2.1; ERROR:   9 213; LI90%:   416 690; LS90%:   446 998"/>
    <hyperlink ref="B26" tooltip="CV%: 2.5; ERROR:   86 286; LI90%:  3 254 395; LS90%:  3 538 251"/>
    <hyperlink ref="B27" tooltip="CV%: 2.1; ERROR:   207 727; LI90%:  9 408 049; LS90%:  10 091 411"/>
    <hyperlink ref="B28" tooltip="CV%: 2.3; ERROR:   20 771; LI90%:   864 158; LS90%:   932 488"/>
    <hyperlink ref="B29" tooltip="CV%: 2.1; ERROR:   16 424; LI90%:   766 563; LS90%:   820 593"/>
    <hyperlink ref="B30" tooltip="CV%: 2.1; ERROR:   6 467; LI90%:   296 214; LS90%:   317 490"/>
    <hyperlink ref="B31" tooltip="CV%: 1.7; ERROR:   63 338; LI90%:  3 571 045; LS90%:  3 779 409"/>
    <hyperlink ref="B32" tooltip="CV%: 2.0; ERROR:   10 193; LI90%:   481 624; LS90%:   515 158"/>
    <hyperlink ref="B33" tooltip="CV%: 2.4; ERROR:   46 362; LI90%:  1 819 565; LS90%:  1 972 083"/>
    <hyperlink ref="B34" tooltip="CV%: 2.1; ERROR:   20 900; LI90%:   945 374; LS90%:  1 014 130"/>
    <hyperlink ref="B35" tooltip="CV%: 3.0; ERROR:   29 606; LI90%:   938 888; LS90%:  1 036 282"/>
    <hyperlink ref="B36" tooltip="CV%: 2.3; ERROR:   21 166; LI90%:   883 421; LS90%:   953 051"/>
    <hyperlink ref="B37" tooltip="CV%: 1.9; ERROR:   20 817; LI90%:  1 040 823; LS90%:  1 109 305"/>
    <hyperlink ref="B38" tooltip="CV%: 1.6; ERROR:   21 739; LI90%:  1 289 505; LS90%:  1 361 021"/>
    <hyperlink ref="B39" tooltip="CV%: 2.5; ERROR:   7 945; LI90%:   305 280; LS90%:   331 416"/>
    <hyperlink ref="B40" tooltip="CV%: 2.0; ERROR:   37 174; LI90%:  1 806 156; LS90%:  1 928 448"/>
    <hyperlink ref="B41" tooltip="CV%: 2.1; ERROR:   11 841; LI90%:   533 041; LS90%:   571 995"/>
    <hyperlink ref="B42" tooltip="CV%: 2.8; ERROR:   55 337; LI90%:  1 884 227; LS90%:  2 066 271"/>
    <hyperlink ref="B43" tooltip="CV%: 2.4; ERROR:   21 529; LI90%:   862 157; LS90%:   932 979"/>
    <hyperlink ref="B44" tooltip="CV%: 2.3; ERROR:   6 646; LI90%:   272 207; LS90%:   294 071"/>
    <hyperlink ref="D12" tooltip="CV%: 1.0; ERROR:   292 324; LI90%:  27 472 540; LS90%:  28 434 198"/>
    <hyperlink ref="D13" tooltip="CV%: 4.1; ERROR:   11 601; LI90%:   263 738; LS90%:   301 904"/>
    <hyperlink ref="D14" tooltip="CV%: 5.1; ERROR:   48 507; LI90%:   868 024; LS90%:  1 027 598"/>
    <hyperlink ref="D15" tooltip="CV%: 5.4; ERROR:   5 164; LI90%:   87 617; LS90%:   104 607"/>
    <hyperlink ref="D16" tooltip="CV%: 3.4; ERROR:   7 094; LI90%:   198 090; LS90%:   221 426"/>
    <hyperlink ref="D17" tooltip="CV%: 5.7; ERROR:   46 128; LI90%:   739 340; LS90%:   891 086"/>
    <hyperlink ref="D18" tooltip="CV%: 4.4; ERROR:   6 801; LI90%:   143 101; LS90%:   165 473"/>
    <hyperlink ref="D19" tooltip="CV%: 5.2; ERROR:   16 364; LI90%:   288 303; LS90%:   342 135"/>
    <hyperlink ref="D20" tooltip="CV%: 4.7; ERROR:   44 650; LI90%:   871 038; LS90%:  1 017 922"/>
    <hyperlink ref="D21" tooltip="CV%: 1.8; ERROR:   84 207; LI90%:  4 529 789; LS90%:  4 806 807"/>
    <hyperlink ref="D22" tooltip="CV%: 4.2; ERROR:   12 546; LI90%:   277 886; LS90%:   319 158"/>
    <hyperlink ref="D23" tooltip="CV%: 5.3; ERROR:   44 363; LI90%:   771 579; LS90%:   917 521"/>
    <hyperlink ref="D24" tooltip="CV%: 3.6; ERROR:   13 493; LI90%:   354 812; LS90%:   399 202"/>
    <hyperlink ref="D25" tooltip="CV%: 3.9; ERROR:   9 802; LI90%:   235 433; LS90%:   267 677"/>
    <hyperlink ref="D26" tooltip="CV%: 4.5; ERROR:   76 755; LI90%:  1 593 345; LS90%:  1 845 847"/>
    <hyperlink ref="D27" tooltip="CV%: 3.5; ERROR:   221 952; LI90%:  5 906 797; LS90%:  6 636 955"/>
    <hyperlink ref="D28" tooltip="CV%: 4.3; ERROR:   20 849; LI90%:   451 497; LS90%:   520 083"/>
    <hyperlink ref="D29" tooltip="CV%: 3.8; ERROR:   15 237; LI90%:   378 689; LS90%:   428 815"/>
    <hyperlink ref="D30" tooltip="CV%: 4.1; ERROR:   7 104; LI90%:   162 756; LS90%:   186 128"/>
    <hyperlink ref="D31" tooltip="CV%: 3.6; ERROR:   62 174; LI90%:  1 612 773; LS90%:  1 817 307"/>
    <hyperlink ref="D32" tooltip="CV%: 4.0; ERROR:   10 649; LI90%:   248 231; LS90%:   283 265"/>
    <hyperlink ref="D33" tooltip="CV%: 4.0; ERROR:   45 784; LI90%:  1 078 024; LS90%:  1 228 640"/>
    <hyperlink ref="D34" tooltip="CV%: 3.6; ERROR:   22 477; LI90%:   579 814; LS90%:   653 756"/>
    <hyperlink ref="D35" tooltip="CV%: 5.2; ERROR:   25 351; LI90%:   448 957; LS90%:   532 353"/>
    <hyperlink ref="D36" tooltip="CV%: 4.7; ERROR:   18 101; LI90%:   358 546; LS90%:   418 094"/>
    <hyperlink ref="D37" tooltip="CV%: 4.4; ERROR:   23 616; LI90%:   498 439; LS90%:   576 129"/>
    <hyperlink ref="D38" tooltip="CV%: 3.6; ERROR:   23 888; LI90%:   622 679; LS90%:   701 261"/>
    <hyperlink ref="D39" tooltip="CV%: 4.0; ERROR:   6 942; LI90%:   161 782; LS90%:   184 620"/>
    <hyperlink ref="D40" tooltip="CV%: 4.1; ERROR:   37 377; LI90%:   845 199; LS90%:   968 159"/>
    <hyperlink ref="D41" tooltip="CV%: 5.3; ERROR:   11 558; LI90%:   200 476; LS90%:   238 498"/>
    <hyperlink ref="D42" tooltip="CV%: 5.0; ERROR:   48 544; LI90%:   884 390; LS90%:  1 044 084"/>
    <hyperlink ref="D43" tooltip="CV%: 4.6; ERROR:   20 913; LI90%:   425 023; LS90%:   493 823"/>
    <hyperlink ref="D44" tooltip="CV%: 4.3; ERROR:   5 963; LI90%:   130 311; LS90%:   149 927"/>
    <hyperlink ref="E12" tooltip="CV%: 0.8; ERROR: 0.4; LI90%:  53.8; LS90%:  55.2"/>
    <hyperlink ref="E13" tooltip="CV%: 3.9; ERROR: 1.6; LI90%:  38.6; LS90%:  43.9"/>
    <hyperlink ref="E14" tooltip="CV%: 4.6; ERROR: 2.1; LI90%:  42.2; LS90%:  49.1"/>
    <hyperlink ref="E15" tooltip="CV%: 4.9; ERROR: 2.2; LI90%:  41.2; LS90%:  48.5"/>
    <hyperlink ref="E16" tooltip="CV%: 2.8; ERROR: 1.7; LI90%:  58.7; LS90%:  64.4"/>
    <hyperlink ref="E17" tooltip="CV%: 3.4; ERROR: 1.7; LI90%:  47.1; LS90%:  52.7"/>
    <hyperlink ref="E18" tooltip="CV%: 3.5; ERROR: 1.7; LI90%:  44.7; LS90%:  50.1"/>
    <hyperlink ref="E19" tooltip="CV%: 4.8; ERROR: 1.9; LI90%:  35.6; LS90%:  41.7"/>
    <hyperlink ref="E20" tooltip="CV%: 4.1; ERROR: 1.9; LI90%:  43.5; LS90%:  49.8"/>
    <hyperlink ref="E21" tooltip="CV%: 1.3; ERROR: 0.9; LI90%:  65.7; LS90%:  68.5"/>
    <hyperlink ref="E22" tooltip="CV%: 3.9; ERROR: 1.7; LI90%:  40.3; LS90%:  45.8"/>
    <hyperlink ref="E23" tooltip="CV%: 4.5; ERROR: 1.9; LI90%:  39.9; LS90%:  46.3"/>
    <hyperlink ref="E24" tooltip="CV%: 3.0; ERROR: 1.5; LI90%:  47.7; LS90%:  52.6"/>
    <hyperlink ref="E25" tooltip="CV%: 3.2; ERROR: 1.9; LI90%:  55.2; LS90%:  61.3"/>
    <hyperlink ref="E26" tooltip="CV%: 3.7; ERROR: 1.9; LI90%:  47.6; LS90%:  53.7"/>
    <hyperlink ref="E27" tooltip="CV%: 2.6; ERROR: 1.7; LI90%:  61.6; LS90%:  67.1"/>
    <hyperlink ref="E28" tooltip="CV%: 3.4; ERROR: 1.8; LI90%:  51.0; LS90%:  57.1"/>
    <hyperlink ref="E29" tooltip="CV%: 3.2; ERROR: 1.6; LI90%:  48.2; LS90%:  53.5"/>
    <hyperlink ref="E30" tooltip="CV%: 3.3; ERROR: 1.9; LI90%:  53.8; LS90%:  59.9"/>
    <hyperlink ref="E31" tooltip="CV%: 3.4; ERROR: 1.6; LI90%:  44.1; LS90%:  49.2"/>
    <hyperlink ref="E32" tooltip="CV%: 3.6; ERROR: 1.9; LI90%:  50.1; LS90%:  56.5"/>
    <hyperlink ref="E33" tooltip="CV%: 3.1; ERROR: 1.9; LI90%:  57.7; LS90%:  63.9"/>
    <hyperlink ref="E34" tooltip="CV%: 2.8; ERROR: 1.8; LI90%:  60.0; LS90%:  65.9"/>
    <hyperlink ref="E35" tooltip="CV%: 4.2; ERROR: 2.1; LI90%:  46.2; LS90%:  53.1"/>
    <hyperlink ref="E36" tooltip="CV%: 4.3; ERROR: 1.8; LI90%:  39.3; LS90%:  45.3"/>
    <hyperlink ref="E37" tooltip="CV%: 3.8; ERROR: 1.9; LI90%:  46.8; LS90%:  53.1"/>
    <hyperlink ref="E38" tooltip="CV%: 3.2; ERROR: 1.6; LI90%:  47.3; LS90%:  52.6"/>
    <hyperlink ref="E39" tooltip="CV%: 3.2; ERROR: 1.7; LI90%:  51.6; LS90%:  57.2"/>
    <hyperlink ref="E40" tooltip="CV%: 3.5; ERROR: 1.7; LI90%:  45.8; LS90%:  51.3"/>
    <hyperlink ref="E41" tooltip="CV%: 5.0; ERROR: 2.0; LI90%:  36.5; LS90%:  43.0"/>
    <hyperlink ref="E42" tooltip="CV%: 4.0; ERROR: 2.0; LI90%:  45.6; LS90%:  52.0"/>
    <hyperlink ref="E43" tooltip="CV%: 3.9; ERROR: 2.0; LI90%:  47.9; LS90%:  54.5"/>
    <hyperlink ref="E44" tooltip="CV%: 3.6; ERROR: 1.8; LI90%:  46.6; LS90%:  52.4"/>
    <hyperlink ref="G12" tooltip="CV%: 2.2; ERROR:   188 833; LI90%:  8 154 503; LS90%:  8 775 707"/>
    <hyperlink ref="G13" tooltip="CV%: 8.5; ERROR:   7 606; LI90%:   77 150; LS90%:   102 172"/>
    <hyperlink ref="G14" tooltip="CV%: 9.3; ERROR:   24 600; LI90%:   222 993; LS90%:   303 921"/>
    <hyperlink ref="G15" tooltip="CV%: 11.3; ERROR:   3 304; LI90%:   23 762; LS90%:   34 630"/>
    <hyperlink ref="G16" tooltip="CV%: 7.7; ERROR:   5 239; LI90%:   59 574; LS90%:   76 808"/>
    <hyperlink ref="G17" tooltip="CV%: 11.5; ERROR:   23 314; LI90%:   163 706; LS90%:   240 402"/>
    <hyperlink ref="G18" tooltip="CV%: 10.2; ERROR:   4 831; LI90%:   39 646; LS90%:   55 536"/>
    <hyperlink ref="G19" tooltip="CV%: 10.1; ERROR:   10 581; LI90%:   87 247; LS90%:   122 053"/>
    <hyperlink ref="G20" tooltip="CV%: 11.2; ERROR:   24 278; LI90%:   177 135; LS90%:   257 003"/>
    <hyperlink ref="G21" tooltip="CV%: 3.9; ERROR:   55 474; LI90%:  1 314 940; LS90%:  1 497 434"/>
    <hyperlink ref="G22" tooltip="CV%: 8.3; ERROR:   7 971; LI90%:   83 479; LS90%:   109 701"/>
    <hyperlink ref="G23" tooltip="CV%: 11.0; ERROR:   27 442; LI90%:   203 606; LS90%:   293 884"/>
    <hyperlink ref="G24" tooltip="CV%: 7.2; ERROR:   8 482; LI90%:   104 022; LS90%:   131 924"/>
    <hyperlink ref="G25" tooltip="CV%: 8.0; ERROR:   5 780; LI90%:   62 969; LS90%:   81 983"/>
    <hyperlink ref="G26" tooltip="CV%: 10.1; ERROR:   48 147; LI90%:   398 804; LS90%:   557 194"/>
    <hyperlink ref="G27" tooltip="CV%: 7.2; ERROR:   146 657; LI90%:  1 787 249; LS90%:  2 269 707"/>
    <hyperlink ref="G28" tooltip="CV%: 9.8; ERROR:   10 590; LI90%:   90 446; LS90%:   125 284"/>
    <hyperlink ref="G29" tooltip="CV%: 7.6; ERROR:   10 169; LI90%:   116 254; LS90%:   149 708"/>
    <hyperlink ref="G30" tooltip="CV%: 9.9; ERROR:   5 304; LI90%:   44 982; LS90%:   62 432"/>
    <hyperlink ref="G31" tooltip="CV%: 8.5; ERROR:   44 777; LI90%:   452 551; LS90%:   599 855"/>
    <hyperlink ref="G32" tooltip="CV%: 7.2; ERROR:   7 565; LI90%:   92 127; LS90%:   117 013"/>
    <hyperlink ref="G33" tooltip="CV%: 8.0; ERROR:   32 764; LI90%:   354 650; LS90%:   462 432"/>
    <hyperlink ref="G34" tooltip="CV%: 7.6; ERROR:   12 304; LI90%:   141 510; LS90%:   181 986"/>
    <hyperlink ref="G35" tooltip="CV%: 11.2; ERROR:   16 012; LI90%:   116 312; LS90%:   168 986"/>
    <hyperlink ref="G36" tooltip="CV%: 9.7; ERROR:   11 071; LI90%:   96 511; LS90%:   132 931"/>
    <hyperlink ref="G37" tooltip="CV%: 11.7; ERROR:   13 024; LI90%:   90 308; LS90%:   133 152"/>
    <hyperlink ref="G38" tooltip="CV%: 7.2; ERROR:   13 826; LI90%:   168 909; LS90%:   214 393"/>
    <hyperlink ref="G39" tooltip="CV%: 7.8; ERROR:   5 317; LI90%:   59 391; LS90%:   76 881"/>
    <hyperlink ref="G40" tooltip="CV%: 8.6; ERROR:   19 527; LI90%:   194 928; LS90%:   259 164"/>
    <hyperlink ref="G41" tooltip="CV%: 9.4; ERROR:   8 375; LI90%:   75 237; LS90%:   102 787"/>
    <hyperlink ref="G42" tooltip="CV%: 10.1; ERROR:   29 565; LI90%:   242 869; LS90%:   340 131"/>
    <hyperlink ref="G43" tooltip="CV%: 7.5; ERROR:   14 692; LI90%:   172 888; LS90%:   221 220"/>
    <hyperlink ref="G44" tooltip="CV%: 7.2; ERROR:   4 725; LI90%:   57 902; LS90%:   73 446"/>
    <hyperlink ref="H12" tooltip="CV%: 2.1; ERROR: 0.3; LI90%:  15.9; LS90%:  17.1"/>
    <hyperlink ref="H13" tooltip="CV%: 8.5; ERROR: 1.1; LI90%:  11.3; LS90%:  14.9"/>
    <hyperlink ref="H14" tooltip="CV%: 9.0; ERROR: 1.1; LI90%:  10.8; LS90%:  14.6"/>
    <hyperlink ref="H15" tooltip="CV%: 11.2; ERROR: 1.5; LI90%:  11.1; LS90%:  16.1"/>
    <hyperlink ref="H16" tooltip="CV%: 7.3; ERROR: 1.5; LI90%:  17.6; LS90%:  22.4"/>
    <hyperlink ref="H17" tooltip="CV%: 10.8; ERROR: 1.3; LI90%:  10.2; LS90%:  14.6"/>
    <hyperlink ref="H18" tooltip="CV%: 9.4; ERROR: 1.4; LI90%:  12.4; LS90%:  16.9"/>
    <hyperlink ref="H19" tooltip="CV%: 9.8; ERROR: 1.3; LI90%:  10.8; LS90%:  14.9"/>
    <hyperlink ref="H20" tooltip="CV%: 10.9; ERROR: 1.2; LI90%:  8.8; LS90%:  12.6"/>
    <hyperlink ref="H21" tooltip="CV%: 3.7; ERROR: 0.8; LI90%:  19.0; LS90%:  21.5"/>
    <hyperlink ref="H22" tooltip="CV%: 8.1; ERROR: 1.1; LI90%:  12.1; LS90%:  15.8"/>
    <hyperlink ref="H23" tooltip="CV%: 10.9; ERROR: 1.4; LI90%:  10.4; LS90%:  15.0"/>
    <hyperlink ref="H24" tooltip="CV%: 6.9; ERROR: 1.1; LI90%:  13.9; LS90%:  17.5"/>
    <hyperlink ref="H25" tooltip="CV%: 7.7; ERROR: 1.3; LI90%:  14.7; LS90%:  18.9"/>
    <hyperlink ref="H26" tooltip="CV%: 9.7; ERROR: 1.4; LI90%:  11.8; LS90%:  16.3"/>
    <hyperlink ref="H27" tooltip="CV%: 6.6; ERROR: 1.4; LI90%:  18.6; LS90%:  23.1"/>
    <hyperlink ref="H28" tooltip="CV%: 9.8; ERROR: 1.2; LI90%:  10.1; LS90%:  13.9"/>
    <hyperlink ref="H29" tooltip="CV%: 7.4; ERROR: 1.2; LI90%:  14.7; LS90%:  18.8"/>
    <hyperlink ref="H30" tooltip="CV%: 9.2; ERROR: 1.6; LI90%:  14.9; LS90%:  20.2"/>
    <hyperlink ref="H31" tooltip="CV%: 8.3; ERROR: 1.2; LI90%:  12.4; LS90%:  16.3"/>
    <hyperlink ref="H32" tooltip="CV%: 7.0; ERROR: 1.5; LI90%:  18.6; LS90%:  23.4"/>
    <hyperlink ref="H33" tooltip="CV%: 7.6; ERROR: 1.6; LI90%:  18.8; LS90%:  24.3"/>
    <hyperlink ref="H34" tooltip="CV%: 7.3; ERROR: 1.2; LI90%:  14.5; LS90%:  18.5"/>
    <hyperlink ref="H35" tooltip="CV%: 10.5; ERROR: 1.5; LI90%:  11.9; LS90%:  16.9"/>
    <hyperlink ref="H36" tooltip="CV%: 9.6; ERROR: 1.2; LI90%:  10.5; LS90%:  14.5"/>
    <hyperlink ref="H37" tooltip="CV%: 11.2; ERROR: 1.2; LI90%:  8.5; LS90%:  12.3"/>
    <hyperlink ref="H38" tooltip="CV%: 7.0; ERROR: 1.0; LI90%:  12.8; LS90%:  16.1"/>
    <hyperlink ref="H39" tooltip="CV%: 7.3; ERROR: 1.6; LI90%:  18.8; LS90%:  24.0"/>
    <hyperlink ref="H40" tooltip="CV%: 8.3; ERROR: 1.0; LI90%:  10.5; LS90%:  13.8"/>
    <hyperlink ref="H41" tooltip="CV%: 9.0; ERROR: 1.5; LI90%:  13.7; LS90%:  18.5"/>
    <hyperlink ref="H42" tooltip="CV%: 9.6; ERROR: 1.4; LI90%:  12.4; LS90%:  17.1"/>
    <hyperlink ref="H43" tooltip="CV%: 7.0; ERROR: 1.5; LI90%:  19.4; LS90%:  24.5"/>
    <hyperlink ref="H44" tooltip="CV%: 6.9; ERROR: 1.6; LI90%:  20.6; LS90%:  25.8"/>
    <hyperlink ref="J12" tooltip="CV%: 1.4; ERROR:   287 841; LI90%:  19 685 563; LS90%:  20 632 477"/>
    <hyperlink ref="J13" tooltip="CV%: 6.1; ERROR:   10 639; LI90%:   155 646; LS90%:   190 644"/>
    <hyperlink ref="J14" tooltip="CV%: 6.1; ERROR:   42 171; LI90%:   626 045; LS90%:   764 777"/>
    <hyperlink ref="J15" tooltip="CV%: 6.6; ERROR:   5 213; LI90%:   70 810; LS90%:   87 958"/>
    <hyperlink ref="J16" tooltip="CV%: 4.4; ERROR:   7 538; LI90%:   160 571; LS90%:   185 371"/>
    <hyperlink ref="J17" tooltip="CV%: 7.2; ERROR:   40 638; LI90%:   500 458; LS90%:   634 144"/>
    <hyperlink ref="J18" tooltip="CV%: 5.7; ERROR:   6 053; LI90%:   96 130; LS90%:   116 042"/>
    <hyperlink ref="J19" tooltip="CV%: 7.2; ERROR:   13 300; LI90%:   162 487; LS90%:   206 239"/>
    <hyperlink ref="J20" tooltip="CV%: 6.4; ERROR:   42 828; LI90%:   593 955; LS90%:   734 845"/>
    <hyperlink ref="J21" tooltip="CV%: 2.3; ERROR:   84 181; LI90%:  3 464 786; LS90%:  3 741 718"/>
    <hyperlink ref="J22" tooltip="CV%: 5.6; ERROR:   11 987; LI90%:   194 487; LS90%:   233 921"/>
    <hyperlink ref="J23" tooltip="CV%: 6.3; ERROR:   40 964; LI90%:   580 625; LS90%:   715 383"/>
    <hyperlink ref="J24" tooltip="CV%: 4.8; ERROR:   12 242; LI90%:   234 508; LS90%:   274 780"/>
    <hyperlink ref="J25" tooltip="CV%: 5.1; ERROR:   9 987; LI90%:   180 039; LS90%:   212 895"/>
    <hyperlink ref="J26" tooltip="CV%: 6.2; ERROR:   72 342; LI90%:  1 053 913; LS90%:  1 291 897"/>
    <hyperlink ref="J27" tooltip="CV%: 5.1; ERROR:   225 200; LI90%:  4 008 445; LS90%:  4 749 285"/>
    <hyperlink ref="J28" tooltip="CV%: 5.0; ERROR:   21 005; LI90%:   386 009; LS90%:   455 109"/>
    <hyperlink ref="J29" tooltip="CV%: 4.5; ERROR:   14 095; LI90%:   291 076; LS90%:   337 444"/>
    <hyperlink ref="J30" tooltip="CV%: 5.8; ERROR:   6 393; LI90%:   100 659; LS90%:   121 691"/>
    <hyperlink ref="J31" tooltip="CV%: 5.4; ERROR:   56 025; LI90%:   943 251; LS90%:  1 127 557"/>
    <hyperlink ref="J32" tooltip="CV%: 5.0; ERROR:   10 490; LI90%:   191 818; LS90%:   226 328"/>
    <hyperlink ref="J33" tooltip="CV%: 4.9; ERROR:   42 949; LI90%:   812 035; LS90%:   953 323"/>
    <hyperlink ref="J34" tooltip="CV%: 4.3; ERROR:   20 226; LI90%:   439 855; LS90%:   506 393"/>
    <hyperlink ref="J35" tooltip="CV%: 7.2; ERROR:   22 904; LI90%:   282 458; LS90%:   357 806"/>
    <hyperlink ref="J36" tooltip="CV%: 6.8; ERROR:   16 537; LI90%:   215 720; LS90%:   270 122"/>
    <hyperlink ref="J37" tooltip="CV%: 6.6; ERROR:   21 481; LI90%:   290 021; LS90%:   360 689"/>
    <hyperlink ref="J38" tooltip="CV%: 4.2; ERROR:   22 934; LI90%:   506 916; LS90%:   582 364"/>
    <hyperlink ref="J39" tooltip="CV%: 5.4; ERROR:   6 370; LI90%:   108 518; LS90%:   129 474"/>
    <hyperlink ref="J40" tooltip="CV%: 4.9; ERROR:   36 841; LI90%:   694 385; LS90%:   815 581"/>
    <hyperlink ref="J41" tooltip="CV%: 6.4; ERROR:   10 329; LI90%:   145 163; LS90%:   179 143"/>
    <hyperlink ref="J42" tooltip="CV%: 6.5; ERROR:   47 553; LI90%:   651 933; LS90%:   808 369"/>
    <hyperlink ref="J43" tooltip="CV%: 5.9; ERROR:   17 396; LI90%:   264 917; LS90%:   322 143"/>
    <hyperlink ref="J44" tooltip="CV%: 5.4; ERROR:   5 899; LI90%:   98 780; LS90%:   118 186"/>
    <hyperlink ref="K12" tooltip="CV%: 1.3; ERROR: 0.5; LI90%:  38.5; LS90%:  40.1"/>
    <hyperlink ref="K13" tooltip="CV%: 6.0; ERROR: 1.5; LI90%:  22.8; LS90%:  27.8"/>
    <hyperlink ref="K14" tooltip="CV%: 5.7; ERROR: 1.9; LI90%:  30.4; LS90%:  36.6"/>
    <hyperlink ref="K15" tooltip="CV%: 6.2; ERROR: 2.3; LI90%:  33.2; LS90%:  40.8"/>
    <hyperlink ref="K16" tooltip="CV%: 3.9; ERROR: 2.0; LI90%:  47.5; LS90%:  54.0"/>
    <hyperlink ref="K17" tooltip="CV%: 4.7; ERROR: 1.6; LI90%:  32.1; LS90%:  37.4"/>
    <hyperlink ref="K18" tooltip="CV%: 5.3; ERROR: 1.7; LI90%:  29.8; LS90%:  35.4"/>
    <hyperlink ref="K19" tooltip="CV%: 6.9; ERROR: 1.6; LI90%:  20.1; LS90%:  25.2"/>
    <hyperlink ref="K20" tooltip="CV%: 6.0; ERROR: 2.0; LI90%:  29.6; LS90%:  36.1"/>
    <hyperlink ref="K21" tooltip="CV%: 1.9; ERROR: 1.0; LI90%:  50.2; LS90%:  53.4"/>
    <hyperlink ref="K22" tooltip="CV%: 5.5; ERROR: 1.7; LI90%:  28.1; LS90%:  33.7"/>
    <hyperlink ref="K23" tooltip="CV%: 5.6; ERROR: 1.8; LI90%:  30.0; LS90%:  36.1"/>
    <hyperlink ref="K24" tooltip="CV%: 4.4; ERROR: 1.5; LI90%:  31.4; LS90%:  36.3"/>
    <hyperlink ref="K25" tooltip="CV%: 4.4; ERROR: 2.0; LI90%:  42.2; LS90%:  48.8"/>
    <hyperlink ref="K26" tooltip="CV%: 5.7; ERROR: 2.0; LI90%:  31.3; LS90%:  37.8"/>
    <hyperlink ref="K27" tooltip="CV%: 4.4; ERROR: 2.0; LI90%:  41.6; LS90%:  48.2"/>
    <hyperlink ref="K28" tooltip="CV%: 4.3; ERROR: 2.0; LI90%:  43.5; LS90%:  50.1"/>
    <hyperlink ref="K29" tooltip="CV%: 4.0; ERROR: 1.6; LI90%:  37.0; LS90%:  42.2"/>
    <hyperlink ref="K30" tooltip="CV%: 5.5; ERROR: 2.0; LI90%:  33.0; LS90%:  39.5"/>
    <hyperlink ref="K31" tooltip="CV%: 5.3; ERROR: 1.5; LI90%:  25.7; LS90%:  30.6"/>
    <hyperlink ref="K32" tooltip="CV%: 4.6; ERROR: 1.9; LI90%:  38.8; LS90%:  45.1"/>
    <hyperlink ref="K33" tooltip="CV%: 4.2; ERROR: 2.0; LI90%:  43.3; LS90%:  49.8"/>
    <hyperlink ref="K34" tooltip="CV%: 3.6; ERROR: 1.7; LI90%:  45.4; LS90%:  51.1"/>
    <hyperlink ref="K35" tooltip="CV%: 6.2; ERROR: 2.0; LI90%:  29.1; LS90%:  35.7"/>
    <hyperlink ref="K36" tooltip="CV%: 6.6; ERROR: 1.8; LI90%:  23.6; LS90%:  29.3"/>
    <hyperlink ref="K37" tooltip="CV%: 6.2; ERROR: 1.9; LI90%:  27.2; LS90%:  33.4"/>
    <hyperlink ref="K38" tooltip="CV%: 3.8; ERROR: 1.6; LI90%:  38.5; LS90%:  43.7"/>
    <hyperlink ref="K39" tooltip="CV%: 4.6; ERROR: 1.7; LI90%:  34.6; LS90%:  40.2"/>
    <hyperlink ref="K40" tooltip="CV%: 4.3; ERROR: 1.7; LI90%:  37.6; LS90%:  43.3"/>
    <hyperlink ref="K41" tooltip="CV%: 6.2; ERROR: 1.8; LI90%:  26.4; LS90%:  32.3"/>
    <hyperlink ref="K42" tooltip="CV%: 5.3; ERROR: 2.0; LI90%:  33.7; LS90%:  40.2"/>
    <hyperlink ref="K43" tooltip="CV%: 5.5; ERROR: 1.8; LI90%:  29.8; LS90%:  35.7"/>
    <hyperlink ref="K44" tooltip="CV%: 4.9; ERROR: 1.9; LI90%:  35.2; LS90%:  41.4"/>
    <hyperlink ref="M12" tooltip="CV%: 2.1; ERROR:   191 779; LI90%:  8 783 732; LS90%:  9 414 630"/>
    <hyperlink ref="M13" tooltip="CV%: 8.0; ERROR:   7 880; LI90%:   85 308; LS90%:   111 232"/>
    <hyperlink ref="M14" tooltip="CV%: 8.1; ERROR:   28 963; LI90%:   309 906; LS90%:   405 188"/>
    <hyperlink ref="M15" tooltip="CV%: 9.8; ERROR:   2 730; LI90%:   23 322; LS90%:   32 302"/>
    <hyperlink ref="M16" tooltip="CV%: 8.2; ERROR:   4 195; LI90%:   44 413; LS90%:   58 215"/>
    <hyperlink ref="M17" tooltip="CV%: 9.7; ERROR:   26 425; LI90%:   230 223; LS90%:   317 155"/>
    <hyperlink ref="M18" tooltip="CV%: 8.8; ERROR:   4 189; LI90%:   40 602; LS90%:   54 384"/>
    <hyperlink ref="M19" tooltip="CV%: 9.2; ERROR:   10 528; LI90%:   96 584; LS90%:   131 218"/>
    <hyperlink ref="M20" tooltip="CV%: 8.9; ERROR:   24 366; LI90%:   233 115; LS90%:   313 273"/>
    <hyperlink ref="M21" tooltip="CV%: 3.3; ERROR:   56 521; LI90%:  1 636 776; LS90%:  1 822 712"/>
    <hyperlink ref="M22" tooltip="CV%: 9.1; ERROR:   7 949; LI90%:   73 819; LS90%:   99 967"/>
    <hyperlink ref="M23" tooltip="CV%: 9.0; ERROR:   31 245; LI90%:   295 482; LS90%:   398 268"/>
    <hyperlink ref="M24" tooltip="CV%: 9.6; ERROR:   6 636; LI90%:   57 899; LS90%:   79 729"/>
    <hyperlink ref="M25" tooltip="CV%: 8.3; ERROR:   6 589; LI90%:   68 711; LS90%:   90 389"/>
    <hyperlink ref="M26" tooltip="CV%: 9.0; ERROR:   46 654; LI90%:   443 302; LS90%:   596 780"/>
    <hyperlink ref="M27" tooltip="CV%: 7.4; ERROR:   148 854; LI90%:  1 777 168; LS90%:  2 266 852"/>
    <hyperlink ref="M28" tooltip="CV%: 10.5; ERROR:   11 471; LI90%:   90 349; LS90%:   128 085"/>
    <hyperlink ref="M29" tooltip="CV%: 7.7; ERROR:   9 433; LI90%:   106 975; LS90%:   138 007"/>
    <hyperlink ref="M30" tooltip="CV%: 8.4; ERROR:   4 282; LI90%:   43 804; LS90%:   57 892"/>
    <hyperlink ref="M31" tooltip="CV%: 9.1; ERROR:   39 250; LI90%:   368 154; LS90%:   497 276"/>
    <hyperlink ref="M32" tooltip="CV%: 8.1; ERROR:   8 122; LI90%:   87 454; LS90%:   114 174"/>
    <hyperlink ref="M33" tooltip="CV%: 7.3; ERROR:   36 185; LI90%:   437 144; LS90%:   556 180"/>
    <hyperlink ref="M34" tooltip="CV%: 7.2; ERROR:   15 480; LI90%:   190 368; LS90%:   241 294"/>
    <hyperlink ref="M35" tooltip="CV%: 10.0; ERROR:   12 897; LI90%:   107 610; LS90%:   150 038"/>
    <hyperlink ref="M36" tooltip="CV%: 10.1; ERROR:   11 604; LI90%:   95 993; LS90%:   134 167"/>
    <hyperlink ref="M37" tooltip="CV%: 8.2; ERROR:   15 719; LI90%:   165 188; LS90%:   216 900"/>
    <hyperlink ref="M38" tooltip="CV%: 8.0; ERROR:   15 905; LI90%:   172 105; LS90%:   224 427"/>
    <hyperlink ref="M39" tooltip="CV%: 9.0; ERROR:   4 681; LI90%:   44 334; LS90%:   59 732"/>
    <hyperlink ref="M40" tooltip="CV%: 8.5; ERROR:   16 912; LI90%:   170 865; LS90%:   226 499"/>
    <hyperlink ref="M41" tooltip="CV%: 10.3; ERROR:   7 209; LI90%:   58 053; LS90%:   81 771"/>
    <hyperlink ref="M42" tooltip="CV%: 9.8; ERROR:   31 851; LI90%:   272 835; LS90%:   377 615"/>
    <hyperlink ref="M43" tooltip="CV%: 9.3; ERROR:   13 938; LI90%:   127 035; LS90%:   172 887"/>
    <hyperlink ref="M44" tooltip="CV%: 8.2; ERROR:   3 653; LI90%:   38 420; LS90%:   50 438"/>
    <hyperlink ref="N12" tooltip="CV%: 2.0; ERROR: 0.4; LI90%:  17.2; LS90%:  18.3"/>
    <hyperlink ref="N13" tooltip="CV%: 7.9; ERROR: 1.1; LI90%:  12.5; LS90%:  16.2"/>
    <hyperlink ref="N14" tooltip="CV%: 7.9; ERROR: 1.4; LI90%:  15.0; LS90%:  19.5"/>
    <hyperlink ref="N15" tooltip="CV%: 9.8; ERROR: 1.3; LI90%:  10.9; LS90%:  15.1"/>
    <hyperlink ref="N16" tooltip="CV%: 7.6; ERROR: 1.1; LI90%:  13.2; LS90%:  16.9"/>
    <hyperlink ref="N17" tooltip="CV%: 8.4; ERROR: 1.4; LI90%:  14.4; LS90%:  19.1"/>
    <hyperlink ref="N18" tooltip="CV%: 8.5; ERROR: 1.2; LI90%:  12.5; LS90%:  16.6"/>
    <hyperlink ref="N19" tooltip="CV%: 9.0; ERROR: 1.3; LI90%:  11.9; LS90%:  16.0"/>
    <hyperlink ref="N20" tooltip="CV%: 8.6; ERROR: 1.2; LI90%:  11.6; LS90%:  15.4"/>
    <hyperlink ref="N21" tooltip="CV%: 3.1; ERROR: 0.8; LI90%:  23.6; LS90%:  26.1"/>
    <hyperlink ref="N22" tooltip="CV%: 8.9; ERROR: 1.1; LI90%:  10.7; LS90%:  14.4"/>
    <hyperlink ref="N23" tooltip="CV%: 8.6; ERROR: 1.5; LI90%:  15.2; LS90%:  20.2"/>
    <hyperlink ref="N24" tooltip="CV%: 9.3; ERROR: 0.8; LI90%:  7.8; LS90%:  10.5"/>
    <hyperlink ref="N25" tooltip="CV%: 7.6; ERROR: 1.4; LI90%:  16.1; LS90%:  20.7"/>
    <hyperlink ref="N26" tooltip="CV%: 8.6; ERROR: 1.3; LI90%:  13.1; LS90%:  17.5"/>
    <hyperlink ref="N27" tooltip="CV%: 6.9; ERROR: 1.4; LI90%:  18.4; LS90%:  23.1"/>
    <hyperlink ref="N28" tooltip="CV%: 10.1; ERROR: 1.2; LI90%:  10.1; LS90%:  14.2"/>
    <hyperlink ref="N29" tooltip="CV%: 7.4; ERROR: 1.1; LI90%:  13.5; LS90%:  17.3"/>
    <hyperlink ref="N30" tooltip="CV%: 8.1; ERROR: 1.3; LI90%:  14.4; LS90%:  18.8"/>
    <hyperlink ref="N31" tooltip="CV%: 9.0; ERROR: 1.1; LI90%:  10.0; LS90%:  13.5"/>
    <hyperlink ref="N32" tooltip="CV%: 7.8; ERROR: 1.6; LI90%:  17.6; LS90%:  22.8"/>
    <hyperlink ref="N33" tooltip="CV%: 6.8; ERROR: 1.8; LI90%:  23.3; LS90%:  29.1"/>
    <hyperlink ref="N34" tooltip="CV%: 7.0; ERROR: 1.5; LI90%:  19.5; LS90%:  24.6"/>
    <hyperlink ref="N35" tooltip="CV%: 9.8; ERROR: 1.3; LI90%:  10.9; LS90%:  15.1"/>
    <hyperlink ref="N36" tooltip="CV%: 9.9; ERROR: 1.2; LI90%:  10.5; LS90%:  14.6"/>
    <hyperlink ref="N37" tooltip="CV%: 8.0; ERROR: 1.4; LI90%:  15.4; LS90%:  20.1"/>
    <hyperlink ref="N38" tooltip="CV%: 7.8; ERROR: 1.2; LI90%:  13.0; LS90%:  16.9"/>
    <hyperlink ref="N39" tooltip="CV%: 8.6; ERROR: 1.4; LI90%:  14.0; LS90%:  18.7"/>
    <hyperlink ref="N40" tooltip="CV%: 8.2; ERROR: 0.9; LI90%:  9.2; LS90%:  12.1"/>
    <hyperlink ref="N41" tooltip="CV%: 10.2; ERROR: 1.3; LI90%:  10.5; LS90%:  14.8"/>
    <hyperlink ref="N42" tooltip="CV%: 9.1; ERROR: 1.5; LI90%:  14.0; LS90%:  18.9"/>
    <hyperlink ref="N43" tooltip="CV%: 9.2; ERROR: 1.5; LI90%:  14.2; LS90%:  19.2"/>
    <hyperlink ref="N44" tooltip="CV%: 8.2; ERROR: 1.3; LI90%:  13.6; LS90%:  17.8"/>
    <hyperlink ref="P12" tooltip="CV%: 4.1; ERROR:   118 591; LI90%:  2 681 642; LS90%:  3 071 774"/>
    <hyperlink ref="P13" tooltip="CV%: 15.2; ERROR:   4 545; LI90%:   22 436; LS90%:   37 388"/>
    <hyperlink ref="P14" tooltip="CV%: 21.1; ERROR:   12 274; LI90%:   37 976; LS90%:   78 354"/>
    <hyperlink ref="P15" tooltip="CV%: 21.3; ERROR:   1 326; LI90%:   4 037; LS90%:   8 399"/>
    <hyperlink ref="P16" tooltip="CV%: 14.9; ERROR:   2 967; LI90%:   14 986; LS90%:   24 746"/>
    <hyperlink ref="P17" tooltip="CV%: 16.5; ERROR:   13 027; LI90%:   57 455; LS90%:   100 309"/>
    <hyperlink ref="P18" tooltip="CV%: 16.3; ERROR:   2 764; LI90%:   12 435; LS90%:   21 527"/>
    <hyperlink ref="P19" tooltip="CV%: 19.9; ERROR:   4 885; LI90%:   16 499; LS90%:   32 567"/>
    <hyperlink ref="P20" tooltip="CV%: 14.5; ERROR:   16 025; LI90%:   84 445; LS90%:   137 163"/>
    <hyperlink ref="P21" tooltip="CV%: 6.2; ERROR:   28 615; LI90%:   416 494; LS90%:   510 628"/>
    <hyperlink ref="P22" tooltip="CV%: 14.1; ERROR:   4 536; LI90%:   24 637; LS90%:   39 561"/>
    <hyperlink ref="P23" tooltip="CV%: 22.5; ERROR:   13 614; LI90%:   38 150; LS90%:   82 938"/>
    <hyperlink ref="P24" tooltip="CV%: 14.8; ERROR:   4 208; LI90%:   21 432; LS90%:   35 276"/>
    <hyperlink ref="P25" tooltip="CV%: 15.6; ERROR:   3 807; LI90%:   18 203; LS90%:   30 727"/>
    <hyperlink ref="P26" tooltip="CV%: 18.8; ERROR:   27 461; LI90%:   100 563; LS90%:   190 903"/>
    <hyperlink ref="P27" tooltip="CV%: 12.3; ERROR:   98 075; LI90%:   637 767; LS90%:   960 407"/>
    <hyperlink ref="P28" tooltip="CV%: 19.8; ERROR:   6 548; LI90%:   22 236; LS90%:   43 778"/>
    <hyperlink ref="P29" tooltip="CV%: 14.7; ERROR:   5 915; LI90%:   30 464; LS90%:   49 924"/>
    <hyperlink ref="P30" tooltip="CV%: 15.6; ERROR:   3 444; LI90%:   16 428; LS90%:   27 758"/>
    <hyperlink ref="P31" tooltip="CV%: 13.9; ERROR:   28 112; LI90%:   155 451; LS90%:   247 931"/>
    <hyperlink ref="P32" tooltip="CV%: 13.7; ERROR:   3 516; LI90%:   19 935; LS90%:   31 501"/>
    <hyperlink ref="P33" tooltip="CV%: 13.8; ERROR:   17 927; LI90%:   100 702; LS90%:   159 676"/>
    <hyperlink ref="P34" tooltip="CV%: 10.6; ERROR:   8 813; LI90%:   68 768; LS90%:   97 760"/>
    <hyperlink ref="P35" tooltip="CV%: 13.4; ERROR:   7 969; LI90%:   46 575; LS90%:   72 791"/>
    <hyperlink ref="P36" tooltip="CV%: 18.7; ERROR:   6 940; LI90%:   25 696; LS90%:   48 526"/>
    <hyperlink ref="P37" tooltip="CV%: 21.7; ERROR:   6 235; LI90%:   18 522; LS90%:   39 032"/>
    <hyperlink ref="P38" tooltip="CV%: 17.8; ERROR:   5 664; LI90%:   22 445; LS90%:   41 079"/>
    <hyperlink ref="P39" tooltip="CV%: 16.6; ERROR:   2 408; LI90%:   10 515; LS90%:   18 437"/>
    <hyperlink ref="P40" tooltip="CV%: 16.6; ERROR:   9 651; LI90%:   42 294; LS90%:   74 042"/>
    <hyperlink ref="P41" tooltip="CV%: 16.7; ERROR:   3 757; LI90%:   16 317; LS90%:   28 677"/>
    <hyperlink ref="P42" tooltip="CV%: 18.3; ERROR:   17 297; LI90%:   65 963; LS90%:   122 865"/>
    <hyperlink ref="P43" tooltip="CV%: 12.9; ERROR:   10 117; LI90%:   62 007; LS90%:   95 287"/>
    <hyperlink ref="P44" tooltip="CV%: 15.0; ERROR:   2 370; LI90%:   11 915; LS90%:   19 711"/>
    <hyperlink ref="Q12" tooltip="CV%: 4.1; ERROR: 0.2; LI90%:  5.2; LS90%:  6.0"/>
    <hyperlink ref="Q13" tooltip="CV%: 15.2; ERROR: 0.7; LI90%:  3.3; LS90%:  5.5"/>
    <hyperlink ref="Q14" tooltip="CV%: 21.1; ERROR: 0.6; LI90%:  1.8; LS90%:  3.8"/>
    <hyperlink ref="Q15" tooltip="CV%: 21.3; ERROR: 0.6; LI90%:  1.9; LS90%:  3.9"/>
    <hyperlink ref="Q16" tooltip="CV%: 14.6; ERROR: 0.8; LI90%:  4.4; LS90%:  7.2"/>
    <hyperlink ref="Q17" tooltip="CV%: 16.5; ERROR: 0.8; LI90%:  3.5; LS90%:  6.1"/>
    <hyperlink ref="Q18" tooltip="CV%: 15.6; ERROR: 0.8; LI90%:  3.9; LS90%:  6.6"/>
    <hyperlink ref="Q19" tooltip="CV%: 19.9; ERROR: 0.6; LI90%:  2.0; LS90%:  4.0"/>
    <hyperlink ref="Q20" tooltip="CV%: 14.3; ERROR: 0.8; LI90%:  4.2; LS90%:  6.8"/>
    <hyperlink ref="Q21" tooltip="CV%: 6.1; ERROR: 0.4; LI90%:  6.0; LS90%:  7.3"/>
    <hyperlink ref="Q22" tooltip="CV%: 14.1; ERROR: 0.7; LI90%:  3.6; LS90%:  5.7"/>
    <hyperlink ref="Q23" tooltip="CV%: 22.2; ERROR: 0.7; LI90%:  2.0; LS90%:  4.2"/>
    <hyperlink ref="Q24" tooltip="CV%: 14.8; ERROR: 0.6; LI90%:  2.9; LS90%:  4.7"/>
    <hyperlink ref="Q25" tooltip="CV%: 15.5; ERROR: 0.9; LI90%:  4.2; LS90%:  7.1"/>
    <hyperlink ref="Q26" tooltip="CV%: 18.8; ERROR: 0.8; LI90%:  3.0; LS90%:  5.6"/>
    <hyperlink ref="Q27" tooltip="CV%: 12.1; ERROR: 1.0; LI90%:  6.6; LS90%:  9.8"/>
    <hyperlink ref="Q28" tooltip="CV%: 19.8; ERROR: 0.7; LI90%:  2.5; LS90%:  4.9"/>
    <hyperlink ref="Q29" tooltip="CV%: 14.6; ERROR: 0.7; LI90%:  3.8; LS90%:  6.3"/>
    <hyperlink ref="Q30" tooltip="CV%: 15.3; ERROR: 1.1; LI90%:  5.4; LS90%:  9.0"/>
    <hyperlink ref="Q31" tooltip="CV%: 13.7; ERROR: 0.8; LI90%:  4.2; LS90%:  6.7"/>
    <hyperlink ref="Q32" tooltip="CV%: 13.7; ERROR: 0.7; LI90%:  4.0; LS90%:  6.3"/>
    <hyperlink ref="Q33" tooltip="CV%: 13.6; ERROR: 0.9; LI90%:  5.3; LS90%:  8.4"/>
    <hyperlink ref="Q34" tooltip="CV%: 10.7; ERROR: 0.9; LI90%:  7.0; LS90%:  10.0"/>
    <hyperlink ref="Q35" tooltip="CV%: 13.3; ERROR: 0.8; LI90%:  4.7; LS90%:  7.4"/>
    <hyperlink ref="Q36" tooltip="CV%: 18.5; ERROR: 0.7; LI90%:  2.8; LS90%:  5.3"/>
    <hyperlink ref="Q37" tooltip="CV%: 21.8; ERROR: 0.6; LI90%:  1.7; LS90%:  3.6"/>
    <hyperlink ref="Q38" tooltip="CV%: 17.9; ERROR: 0.4; LI90%:  1.7; LS90%:  3.1"/>
    <hyperlink ref="Q39" tooltip="CV%: 16.2; ERROR: 0.7; LI90%:  3.3; LS90%:  5.8"/>
    <hyperlink ref="Q40" tooltip="CV%: 16.6; ERROR: 0.5; LI90%:  2.3; LS90%:  4.0"/>
    <hyperlink ref="Q41" tooltip="CV%: 16.5; ERROR: 0.7; LI90%:  3.0; LS90%:  5.2"/>
    <hyperlink ref="Q42" tooltip="CV%: 18.4; ERROR: 0.9; LI90%:  3.3; LS90%:  6.2"/>
    <hyperlink ref="Q43" tooltip="CV%: 12.7; ERROR: 1.1; LI90%:  6.9; LS90%:  10.6"/>
    <hyperlink ref="Q44" tooltip="CV%: 15.0; ERROR: 0.8; LI90%:  4.2; LS90%:  7.0"/>
    <hyperlink ref="V12" tooltip="CV%: 1.8; ERROR:   197 344; LI90%:  10 434 154; LS90%:  11 083 356"/>
    <hyperlink ref="V13" tooltip="CV%: 6.7; ERROR:   7 498; LI90%:   100 037; LS90%:   124 701"/>
    <hyperlink ref="V14" tooltip="CV%: 8.8; ERROR:   26 146; LI90%:   255 278; LS90%:   341 290"/>
    <hyperlink ref="V15" tooltip="CV%: 8.4; ERROR:   2 564; LI90%:   26 177; LS90%:   34 611"/>
    <hyperlink ref="V16" tooltip="CV%: 7.4; ERROR:   5 269; LI90%:   62 092; LS90%:   79 424"/>
    <hyperlink ref="V17" tooltip="CV%: 6.4; ERROR:   25 422; LI90%:   352 646; LS90%:   436 278"/>
    <hyperlink ref="V18" tooltip="CV%: 6.8; ERROR:   4 520; LI90%:   59 180; LS90%:   74 048"/>
    <hyperlink ref="V19" tooltip="CV%: 9.7; ERROR:   10 832; LI90%:   94 204; LS90%:   129 840"/>
    <hyperlink ref="V20" tooltip="CV%: 8.9; ERROR:   28 070; LI90%:   270 733; LS90%:   363 075"/>
    <hyperlink ref="V21" tooltip="CV%: 2.9; ERROR:   59 504; LI90%:  1 929 713; LS90%:  2 125 465"/>
    <hyperlink ref="V22" tooltip="CV%: 8.9; ERROR:   8 642; LI90%:   83 031; LS90%:   111 461"/>
    <hyperlink ref="V23" tooltip="CV%: 9.2; ERROR:   27 325; LI90%:   253 644; LS90%:   343 536"/>
    <hyperlink ref="V24" tooltip="CV%: 5.2; ERROR:   11 717; LI90%:   205 696; LS90%:   244 242"/>
    <hyperlink ref="V25" tooltip="CV%: 5.9; ERROR:   7 360; LI90%:   113 042; LS90%:   137 254"/>
    <hyperlink ref="V26" tooltip="CV%: 7.6; ERROR:   51 293; LI90%:   588 041; LS90%:   756 781"/>
    <hyperlink ref="V27" tooltip="CV%: 8.1; ERROR:   148 289; LI90%:  1 581 606; LS90%:  2 069 434"/>
    <hyperlink ref="V28" tooltip="CV%: 8.5; ERROR:   13 199; LI90%:   132 976; LS90%:   176 396"/>
    <hyperlink ref="V29" tooltip="CV%: 7.1; ERROR:   9 303; LI90%:   116 245; LS90%:   146 849"/>
    <hyperlink ref="V30" tooltip="CV%: 7.7; ERROR:   4 891; LI90%:   55 573; LS90%:   71 663"/>
    <hyperlink ref="V31" tooltip="CV%: 5.8; ERROR:   48 422; LI90%:   754 471; LS90%:   913 765"/>
    <hyperlink ref="V32" tooltip="CV%: 6.7; ERROR:   7 691; LI90%:   101 353; LS90%:   126 655"/>
    <hyperlink ref="V33" tooltip="CV%: 7.4; ERROR:   36 732; LI90%:   432 985; LS90%:   553 823"/>
    <hyperlink ref="V34" tooltip="CV%: 6.3; ERROR:   15 763; LI90%:   225 778; LS90%:   277 634"/>
    <hyperlink ref="V35" tooltip="CV%: 6.9; ERROR:   19 486; LI90%:   251 693; LS90%:   315 795"/>
    <hyperlink ref="V36" tooltip="CV%: 7.9; ERROR:   14 079; LI90%:   155 835; LS90%:   202 151"/>
    <hyperlink ref="V37" tooltip="CV%: 6.7; ERROR:   19 408; LI90%:   258 767; LS90%:   322 613"/>
    <hyperlink ref="V38" tooltip="CV%: 7.1; ERROR:   16 357; LI90%:   204 948; LS90%:   258 758"/>
    <hyperlink ref="V39" tooltip="CV%: 6.8; ERROR:   5 287; LI90%:   68 773; LS90%:   86 167"/>
    <hyperlink ref="V40" tooltip="CV%: 7.6; ERROR:   18 629; LI90%:   215 664; LS90%:   276 948"/>
    <hyperlink ref="V41" tooltip="CV%: 10.5; ERROR:   5 383; LI90%:   42 554; LS90%:   60 264"/>
    <hyperlink ref="V42" tooltip="CV%: 7.9; ERROR:   35 794; LI90%:   391 441; LS90%:   509 191"/>
    <hyperlink ref="V43" tooltip="CV%: 7.5; ERROR:   14 790; LI90%:   171 788; LS90%:   220 442"/>
    <hyperlink ref="V44" tooltip="CV%: 9.7; ERROR:   3 441; LI90%:   29 836; LS90%:   41 156"/>
    <hyperlink ref="W12" tooltip="CV%: 1.8; ERROR: 0.4; LI90%:  20.4; LS90%:  21.6"/>
    <hyperlink ref="W13" tooltip="CV%: 6.6; ERROR: 1.1; LI90%:  14.6; LS90%:  18.2"/>
    <hyperlink ref="W14" tooltip="CV%: 8.4; ERROR: 1.2; LI90%:  12.4; LS90%:  16.3"/>
    <hyperlink ref="W15" tooltip="CV%: 8.6; ERROR: 1.2; LI90%:  12.2; LS90%:  16.2"/>
    <hyperlink ref="W16" tooltip="CV%: 7.3; ERROR: 1.5; LI90%:  18.3; LS90%:  23.3"/>
    <hyperlink ref="W17" tooltip="CV%: 5.2; ERROR: 1.2; LI90%:  22.1; LS90%:  26.2"/>
    <hyperlink ref="W18" tooltip="CV%: 6.3; ERROR: 1.3; LI90%:  18.4; LS90%:  22.6"/>
    <hyperlink ref="W19" tooltip="CV%: 9.6; ERROR: 1.3; LI90%:  11.6; LS90%:  15.9"/>
    <hyperlink ref="W20" tooltip="CV%: 8.8; ERROR: 1.4; LI90%:  13.4; LS90%:  17.9"/>
    <hyperlink ref="W21" tooltip="CV%: 2.7; ERROR: 0.8; LI90%:  27.9; LS90%:  30.4"/>
    <hyperlink ref="W22" tooltip="CV%: 8.6; ERROR: 1.2; LI90%:  12.0; LS90%:  16.0"/>
    <hyperlink ref="W23" tooltip="CV%: 8.9; ERROR: 1.4; LI90%:  13.0; LS90%:  17.5"/>
    <hyperlink ref="W24" tooltip="CV%: 4.8; ERROR: 1.4; LI90%:  27.6; LS90%:  32.3"/>
    <hyperlink ref="W25" tooltip="CV%: 5.4; ERROR: 1.6; LI90%:  26.4; LS90%:  31.6"/>
    <hyperlink ref="W26" tooltip="CV%: 7.3; ERROR: 1.5; LI90%:  17.4; LS90%:  22.2"/>
    <hyperlink ref="W27" tooltip="CV%: 7.8; ERROR: 1.5; LI90%:  16.3; LS90%:  21.1"/>
    <hyperlink ref="W28" tooltip="CV%: 8.0; ERROR: 1.4; LI90%:  14.9; LS90%:  19.5"/>
    <hyperlink ref="W29" tooltip="CV%: 6.8; ERROR: 1.1; LI90%:  14.7; LS90%:  18.4"/>
    <hyperlink ref="W30" tooltip="CV%: 7.1; ERROR: 1.5; LI90%:  18.3; LS90%:  23.2"/>
    <hyperlink ref="W31" tooltip="CV%: 5.8; ERROR: 1.3; LI90%:  20.5; LS90%:  24.9"/>
    <hyperlink ref="W32" tooltip="CV%: 6.7; ERROR: 1.5; LI90%:  20.4; LS90%:  25.4"/>
    <hyperlink ref="W33" tooltip="CV%: 7.0; ERROR: 1.8; LI90%:  23.0; LS90%:  29.0"/>
    <hyperlink ref="W34" tooltip="CV%: 6.2; ERROR: 1.6; LI90%:  23.1; LS90%:  28.3"/>
    <hyperlink ref="W35" tooltip="CV%: 6.2; ERROR: 1.8; LI90%:  25.8; LS90%:  31.7"/>
    <hyperlink ref="W36" tooltip="CV%: 7.6; ERROR: 1.5; LI90%:  17.1; LS90%:  21.9"/>
    <hyperlink ref="W37" tooltip="CV%: 6.2; ERROR: 1.7; LI90%:  24.3; LS90%:  29.8"/>
    <hyperlink ref="W38" tooltip="CV%: 6.9; ERROR: 1.2; LI90%:  15.5; LS90%:  19.5"/>
    <hyperlink ref="W39" tooltip="CV%: 6.6; ERROR: 1.6; LI90%:  21.7; LS90%:  27.0"/>
    <hyperlink ref="W40" tooltip="CV%: 7.4; ERROR: 1.0; LI90%:  11.6; LS90%:  14.8"/>
    <hyperlink ref="W41" tooltip="CV%: 10.6; ERROR: 1.0; LI90%:  7.7; LS90%:  10.9"/>
    <hyperlink ref="W42" tooltip="CV%: 7.3; ERROR: 1.7; LI90%:  20.1; LS90%:  25.5"/>
    <hyperlink ref="W43" tooltip="CV%: 7.1; ERROR: 1.5; LI90%:  19.3; LS90%:  24.4"/>
    <hyperlink ref="W44" tooltip="CV%: 9.3; ERROR: 1.2; LI90%:  10.6; LS90%:  14.4"/>
  </hyperlinks>
  <pageMargins left="0.70866141732283472" right="0.70866141732283472" top="0.74803149606299213" bottom="0.74803149606299213" header="0.31496062992125984" footer="0.31496062992125984"/>
  <pageSetup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showGridLines="0" topLeftCell="C1" zoomScaleNormal="100" workbookViewId="0">
      <selection activeCell="J32" sqref="J32"/>
    </sheetView>
  </sheetViews>
  <sheetFormatPr baseColWidth="10" defaultRowHeight="15" x14ac:dyDescent="0.25"/>
  <cols>
    <col min="1" max="1" width="22.7109375" customWidth="1"/>
    <col min="2" max="2" width="10.7109375" customWidth="1"/>
    <col min="3" max="3" width="0.85546875" customWidth="1"/>
    <col min="4" max="5" width="10.7109375" customWidth="1"/>
    <col min="6" max="6" width="0.85546875" customWidth="1"/>
    <col min="7" max="8" width="10.7109375" customWidth="1"/>
    <col min="9" max="9" width="0.85546875" customWidth="1"/>
    <col min="10" max="11" width="10.7109375" customWidth="1"/>
    <col min="12" max="12" width="0.85546875" customWidth="1"/>
    <col min="13" max="14" width="10.7109375" customWidth="1"/>
    <col min="15" max="15" width="0.85546875" customWidth="1"/>
    <col min="16" max="17" width="10.7109375" customWidth="1"/>
    <col min="18" max="18" width="0.85546875" customWidth="1"/>
    <col min="19" max="20" width="10.7109375" customWidth="1"/>
    <col min="21" max="21" width="0.85546875" customWidth="1"/>
    <col min="22" max="23" width="10.7109375" customWidth="1"/>
    <col min="24" max="24" width="1.28515625" customWidth="1"/>
    <col min="25" max="26" width="10.7109375" customWidth="1"/>
  </cols>
  <sheetData>
    <row r="1" spans="1:28" ht="12.75" customHeight="1" x14ac:dyDescent="0.25">
      <c r="A1" s="160"/>
    </row>
    <row r="2" spans="1:28" ht="12.75" customHeight="1" x14ac:dyDescent="0.25">
      <c r="S2" s="156"/>
      <c r="AB2" s="156"/>
    </row>
    <row r="3" spans="1:28" ht="12.75" customHeight="1" x14ac:dyDescent="0.25">
      <c r="A3" s="155"/>
      <c r="M3" s="159"/>
      <c r="T3" s="159"/>
      <c r="U3" s="159"/>
      <c r="V3" s="158"/>
      <c r="Z3" s="157"/>
      <c r="AB3" s="156"/>
    </row>
    <row r="4" spans="1:28" ht="12.75" customHeight="1" x14ac:dyDescent="0.25">
      <c r="A4" s="155"/>
    </row>
    <row r="5" spans="1:28" ht="12.75" customHeight="1" x14ac:dyDescent="0.25">
      <c r="A5" s="168" t="s">
        <v>62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</row>
    <row r="6" spans="1:28" ht="12.75" customHeight="1" x14ac:dyDescent="0.25">
      <c r="A6" s="155"/>
    </row>
    <row r="7" spans="1:28" ht="4.5" customHeight="1" x14ac:dyDescent="0.25"/>
    <row r="8" spans="1:28" ht="20.100000000000001" customHeight="1" x14ac:dyDescent="0.25">
      <c r="A8" s="176" t="s">
        <v>54</v>
      </c>
      <c r="B8" s="179" t="s">
        <v>91</v>
      </c>
      <c r="C8" s="118"/>
      <c r="D8" s="183" t="s">
        <v>59</v>
      </c>
      <c r="E8" s="183"/>
      <c r="F8" s="118"/>
      <c r="G8" s="186" t="s">
        <v>0</v>
      </c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</row>
    <row r="9" spans="1:28" ht="68.25" customHeight="1" x14ac:dyDescent="0.25">
      <c r="A9" s="177"/>
      <c r="B9" s="180"/>
      <c r="C9" s="70"/>
      <c r="D9" s="184"/>
      <c r="E9" s="184"/>
      <c r="F9" s="70"/>
      <c r="G9" s="182" t="s">
        <v>92</v>
      </c>
      <c r="H9" s="182"/>
      <c r="I9" s="84"/>
      <c r="J9" s="182" t="s">
        <v>90</v>
      </c>
      <c r="K9" s="182"/>
      <c r="L9" s="84"/>
      <c r="M9" s="182" t="s">
        <v>93</v>
      </c>
      <c r="N9" s="182"/>
      <c r="O9" s="70"/>
      <c r="P9" s="182" t="s">
        <v>94</v>
      </c>
      <c r="Q9" s="182"/>
      <c r="R9" s="182" t="s">
        <v>95</v>
      </c>
      <c r="S9" s="182"/>
      <c r="T9" s="182"/>
      <c r="U9" s="182"/>
      <c r="V9" s="182" t="s">
        <v>96</v>
      </c>
      <c r="W9" s="182"/>
      <c r="X9" s="162"/>
      <c r="Y9" s="182" t="s">
        <v>97</v>
      </c>
      <c r="Z9" s="182"/>
      <c r="AA9" s="70" t="s">
        <v>98</v>
      </c>
    </row>
    <row r="10" spans="1:28" ht="12.75" customHeight="1" x14ac:dyDescent="0.25">
      <c r="A10" s="178"/>
      <c r="B10" s="181"/>
      <c r="C10" s="119"/>
      <c r="D10" s="117" t="s">
        <v>6</v>
      </c>
      <c r="E10" s="117" t="s">
        <v>7</v>
      </c>
      <c r="F10" s="119"/>
      <c r="G10" s="117" t="s">
        <v>6</v>
      </c>
      <c r="H10" s="117" t="s">
        <v>7</v>
      </c>
      <c r="I10" s="87"/>
      <c r="J10" s="117" t="s">
        <v>6</v>
      </c>
      <c r="K10" s="117" t="s">
        <v>7</v>
      </c>
      <c r="L10" s="87"/>
      <c r="M10" s="117" t="s">
        <v>6</v>
      </c>
      <c r="N10" s="117" t="s">
        <v>7</v>
      </c>
      <c r="O10" s="117"/>
      <c r="P10" s="117" t="s">
        <v>6</v>
      </c>
      <c r="Q10" s="117" t="s">
        <v>7</v>
      </c>
      <c r="R10" s="117"/>
      <c r="S10" s="117" t="s">
        <v>6</v>
      </c>
      <c r="T10" s="117" t="s">
        <v>7</v>
      </c>
      <c r="U10" s="117"/>
      <c r="V10" s="89" t="s">
        <v>6</v>
      </c>
      <c r="W10" s="89" t="s">
        <v>7</v>
      </c>
      <c r="X10" s="162"/>
      <c r="Y10" s="89" t="s">
        <v>6</v>
      </c>
      <c r="Z10" s="117" t="s">
        <v>7</v>
      </c>
      <c r="AA10" s="119"/>
    </row>
    <row r="11" spans="1:28" ht="4.5" customHeight="1" x14ac:dyDescent="0.25"/>
    <row r="12" spans="1:28" ht="12.75" customHeight="1" x14ac:dyDescent="0.25">
      <c r="A12" s="154" t="s">
        <v>8</v>
      </c>
      <c r="B12" s="152">
        <v>52518525</v>
      </c>
      <c r="C12" s="153"/>
      <c r="D12" s="152">
        <v>25139035</v>
      </c>
      <c r="E12" s="151">
        <v>47.866985982565197</v>
      </c>
      <c r="F12" s="153"/>
      <c r="G12" s="152">
        <v>7903734</v>
      </c>
      <c r="H12" s="151">
        <v>15.049421132828799</v>
      </c>
      <c r="I12" s="153"/>
      <c r="J12" s="152">
        <v>14950755</v>
      </c>
      <c r="K12" s="151">
        <v>28.467583581222101</v>
      </c>
      <c r="L12" s="153"/>
      <c r="M12" s="152">
        <v>9135554</v>
      </c>
      <c r="N12" s="151">
        <v>17.394917317270401</v>
      </c>
      <c r="O12" s="153"/>
      <c r="P12" s="152">
        <v>2652041</v>
      </c>
      <c r="Q12" s="151">
        <v>5.0497248351891102</v>
      </c>
      <c r="R12" s="153"/>
      <c r="S12" s="152">
        <v>8557542</v>
      </c>
      <c r="T12" s="151">
        <v>16.294330429119999</v>
      </c>
      <c r="U12" s="153"/>
      <c r="V12" s="152">
        <v>5670447</v>
      </c>
      <c r="W12" s="151">
        <v>10.797041615315701</v>
      </c>
      <c r="X12" s="153"/>
      <c r="Y12" s="152">
        <v>12031357</v>
      </c>
      <c r="Z12" s="151">
        <v>22.908786947082</v>
      </c>
    </row>
    <row r="13" spans="1:28" ht="12.75" customHeight="1" x14ac:dyDescent="0.25">
      <c r="A13" s="144" t="s">
        <v>9</v>
      </c>
      <c r="B13" s="146">
        <v>710127</v>
      </c>
      <c r="C13" s="144"/>
      <c r="D13" s="146">
        <v>322275</v>
      </c>
      <c r="E13" s="145">
        <v>45.382727314973202</v>
      </c>
      <c r="F13" s="144"/>
      <c r="G13" s="146">
        <v>99280</v>
      </c>
      <c r="H13" s="145">
        <v>13.980597836725</v>
      </c>
      <c r="I13" s="144"/>
      <c r="J13" s="146">
        <v>178017</v>
      </c>
      <c r="K13" s="145">
        <v>25.068332847504699</v>
      </c>
      <c r="L13" s="144"/>
      <c r="M13" s="146">
        <v>103018</v>
      </c>
      <c r="N13" s="145">
        <v>14.5069825538249</v>
      </c>
      <c r="O13" s="144"/>
      <c r="P13" s="146">
        <v>41319</v>
      </c>
      <c r="Q13" s="145">
        <v>5.81853668428323</v>
      </c>
      <c r="R13" s="144"/>
      <c r="S13" s="146">
        <v>100871</v>
      </c>
      <c r="T13" s="145">
        <v>14.204642268214</v>
      </c>
      <c r="U13" s="144"/>
      <c r="V13" s="146">
        <v>60652</v>
      </c>
      <c r="W13" s="145">
        <v>8.5410074535963307</v>
      </c>
      <c r="X13" s="144"/>
      <c r="Y13" s="146">
        <v>141352</v>
      </c>
      <c r="Z13" s="145">
        <v>19.905171891788399</v>
      </c>
      <c r="AA13" s="163">
        <f>_xlfn.RANK.EQ(E13,E$13:E$44,0)</f>
        <v>18</v>
      </c>
    </row>
    <row r="14" spans="1:28" ht="12.75" customHeight="1" x14ac:dyDescent="0.25">
      <c r="A14" s="144" t="s">
        <v>10</v>
      </c>
      <c r="B14" s="146">
        <v>2127539</v>
      </c>
      <c r="C14" s="144"/>
      <c r="D14" s="146">
        <v>872687</v>
      </c>
      <c r="E14" s="145">
        <v>41.018613524828503</v>
      </c>
      <c r="F14" s="144"/>
      <c r="G14" s="146">
        <v>221440</v>
      </c>
      <c r="H14" s="145">
        <v>10.4082698366516</v>
      </c>
      <c r="I14" s="144"/>
      <c r="J14" s="146">
        <v>466731</v>
      </c>
      <c r="K14" s="145">
        <v>21.937600203803601</v>
      </c>
      <c r="L14" s="144"/>
      <c r="M14" s="146">
        <v>214090</v>
      </c>
      <c r="N14" s="145">
        <v>10.0628002588907</v>
      </c>
      <c r="O14" s="144"/>
      <c r="P14" s="149">
        <v>47160</v>
      </c>
      <c r="Q14" s="150">
        <v>2.2166456173071301</v>
      </c>
      <c r="R14" s="144"/>
      <c r="S14" s="146">
        <v>253459</v>
      </c>
      <c r="T14" s="145">
        <v>11.913248123771201</v>
      </c>
      <c r="U14" s="144"/>
      <c r="V14" s="146">
        <v>139813</v>
      </c>
      <c r="W14" s="145">
        <v>6.5715834116319396</v>
      </c>
      <c r="X14" s="144"/>
      <c r="Y14" s="146">
        <v>411900</v>
      </c>
      <c r="Z14" s="145">
        <v>19.3603971537067</v>
      </c>
      <c r="AA14" s="163">
        <f t="shared" ref="AA14:AA44" si="0">_xlfn.RANK.EQ(E14,E$13:E$44,0)</f>
        <v>27</v>
      </c>
    </row>
    <row r="15" spans="1:28" ht="12.75" customHeight="1" x14ac:dyDescent="0.25">
      <c r="A15" s="144" t="s">
        <v>11</v>
      </c>
      <c r="B15" s="146">
        <v>226907</v>
      </c>
      <c r="C15" s="144"/>
      <c r="D15" s="146">
        <v>102489</v>
      </c>
      <c r="E15" s="145">
        <v>45.167844094717204</v>
      </c>
      <c r="F15" s="144"/>
      <c r="G15" s="146">
        <v>42108</v>
      </c>
      <c r="H15" s="145">
        <v>18.557382539983301</v>
      </c>
      <c r="I15" s="144"/>
      <c r="J15" s="146">
        <v>54672</v>
      </c>
      <c r="K15" s="145">
        <v>24.094452793435199</v>
      </c>
      <c r="L15" s="144"/>
      <c r="M15" s="146">
        <v>30625</v>
      </c>
      <c r="N15" s="145">
        <v>13.496718920086201</v>
      </c>
      <c r="O15" s="144"/>
      <c r="P15" s="148">
        <v>8744</v>
      </c>
      <c r="Q15" s="147">
        <v>3.8535611506035501</v>
      </c>
      <c r="R15" s="144"/>
      <c r="S15" s="146">
        <v>20902</v>
      </c>
      <c r="T15" s="145">
        <v>9.2117034732291199</v>
      </c>
      <c r="U15" s="144"/>
      <c r="V15" s="146">
        <v>14830</v>
      </c>
      <c r="W15" s="145">
        <v>6.5357172762409297</v>
      </c>
      <c r="X15" s="144"/>
      <c r="Y15" s="146">
        <v>53160</v>
      </c>
      <c r="Z15" s="145">
        <v>23.428100499323499</v>
      </c>
      <c r="AA15" s="163">
        <f t="shared" si="0"/>
        <v>20</v>
      </c>
    </row>
    <row r="16" spans="1:28" ht="12.75" customHeight="1" x14ac:dyDescent="0.25">
      <c r="A16" s="144" t="s">
        <v>12</v>
      </c>
      <c r="B16" s="146">
        <v>336285</v>
      </c>
      <c r="C16" s="144"/>
      <c r="D16" s="146">
        <v>167001</v>
      </c>
      <c r="E16" s="145">
        <v>49.660555778580701</v>
      </c>
      <c r="F16" s="144"/>
      <c r="G16" s="146">
        <v>55608</v>
      </c>
      <c r="H16" s="145">
        <v>16.535973950666801</v>
      </c>
      <c r="I16" s="144"/>
      <c r="J16" s="146">
        <v>93431</v>
      </c>
      <c r="K16" s="145">
        <v>27.783279063889299</v>
      </c>
      <c r="L16" s="144"/>
      <c r="M16" s="146">
        <v>56275</v>
      </c>
      <c r="N16" s="145">
        <v>16.734317617497101</v>
      </c>
      <c r="O16" s="144"/>
      <c r="P16" s="148">
        <v>13815</v>
      </c>
      <c r="Q16" s="147">
        <v>4.1081225746019001</v>
      </c>
      <c r="R16" s="144"/>
      <c r="S16" s="146">
        <v>52266</v>
      </c>
      <c r="T16" s="145">
        <v>15.5421740487979</v>
      </c>
      <c r="U16" s="144"/>
      <c r="V16" s="146">
        <v>29867</v>
      </c>
      <c r="W16" s="145">
        <v>8.8814547184679693</v>
      </c>
      <c r="X16" s="144"/>
      <c r="Y16" s="146">
        <v>89785</v>
      </c>
      <c r="Z16" s="145">
        <v>26.699079649701901</v>
      </c>
      <c r="AA16" s="163">
        <f t="shared" si="0"/>
        <v>7</v>
      </c>
    </row>
    <row r="17" spans="1:27" ht="12.75" customHeight="1" x14ac:dyDescent="0.25">
      <c r="A17" s="144" t="s">
        <v>13</v>
      </c>
      <c r="B17" s="146">
        <v>1774468</v>
      </c>
      <c r="C17" s="144"/>
      <c r="D17" s="146">
        <v>706208</v>
      </c>
      <c r="E17" s="145">
        <v>39.798294474738299</v>
      </c>
      <c r="F17" s="144"/>
      <c r="G17" s="146">
        <v>192935</v>
      </c>
      <c r="H17" s="145">
        <v>10.8728362528938</v>
      </c>
      <c r="I17" s="144"/>
      <c r="J17" s="146">
        <v>379443</v>
      </c>
      <c r="K17" s="145">
        <v>21.3834794428527</v>
      </c>
      <c r="L17" s="144"/>
      <c r="M17" s="146">
        <v>281414</v>
      </c>
      <c r="N17" s="145">
        <v>15.8590631107464</v>
      </c>
      <c r="O17" s="144"/>
      <c r="P17" s="148">
        <v>57490</v>
      </c>
      <c r="Q17" s="147">
        <v>3.2398442800884499</v>
      </c>
      <c r="R17" s="144"/>
      <c r="S17" s="146">
        <v>246809</v>
      </c>
      <c r="T17" s="145">
        <v>13.9089011467099</v>
      </c>
      <c r="U17" s="144"/>
      <c r="V17" s="146">
        <v>129620</v>
      </c>
      <c r="W17" s="145">
        <v>7.3047245709700004</v>
      </c>
      <c r="X17" s="144"/>
      <c r="Y17" s="146">
        <v>358340</v>
      </c>
      <c r="Z17" s="145">
        <v>20.194221592049001</v>
      </c>
      <c r="AA17" s="163">
        <f t="shared" si="0"/>
        <v>29</v>
      </c>
    </row>
    <row r="18" spans="1:27" ht="12.75" customHeight="1" x14ac:dyDescent="0.25">
      <c r="A18" s="144" t="s">
        <v>14</v>
      </c>
      <c r="B18" s="146">
        <v>329252</v>
      </c>
      <c r="C18" s="144"/>
      <c r="D18" s="146">
        <v>144321</v>
      </c>
      <c r="E18" s="145">
        <v>43.832991143561799</v>
      </c>
      <c r="F18" s="144"/>
      <c r="G18" s="146">
        <v>50324</v>
      </c>
      <c r="H18" s="145">
        <v>15.284341477044901</v>
      </c>
      <c r="I18" s="144"/>
      <c r="J18" s="146">
        <v>69554</v>
      </c>
      <c r="K18" s="145">
        <v>21.124852696414901</v>
      </c>
      <c r="L18" s="144"/>
      <c r="M18" s="146">
        <v>52559</v>
      </c>
      <c r="N18" s="145">
        <v>15.9631528434148</v>
      </c>
      <c r="O18" s="144"/>
      <c r="P18" s="146">
        <v>15989</v>
      </c>
      <c r="Q18" s="145">
        <v>4.8561588084506697</v>
      </c>
      <c r="R18" s="144"/>
      <c r="S18" s="146">
        <v>44462</v>
      </c>
      <c r="T18" s="145">
        <v>13.503942269143399</v>
      </c>
      <c r="U18" s="144"/>
      <c r="V18" s="146">
        <v>29924</v>
      </c>
      <c r="W18" s="145">
        <v>9.0884793410518405</v>
      </c>
      <c r="X18" s="144"/>
      <c r="Y18" s="146">
        <v>75566</v>
      </c>
      <c r="Z18" s="145">
        <v>22.950809714139901</v>
      </c>
      <c r="AA18" s="163">
        <f t="shared" si="0"/>
        <v>22</v>
      </c>
    </row>
    <row r="19" spans="1:27" ht="12.75" customHeight="1" x14ac:dyDescent="0.25">
      <c r="A19" s="144" t="s">
        <v>15</v>
      </c>
      <c r="B19" s="146">
        <v>818972</v>
      </c>
      <c r="C19" s="144"/>
      <c r="D19" s="146">
        <v>274228</v>
      </c>
      <c r="E19" s="145">
        <v>33.484417049667101</v>
      </c>
      <c r="F19" s="144"/>
      <c r="G19" s="146">
        <v>98353</v>
      </c>
      <c r="H19" s="145">
        <v>12.009323884088801</v>
      </c>
      <c r="I19" s="144"/>
      <c r="J19" s="146">
        <v>165910</v>
      </c>
      <c r="K19" s="145">
        <v>20.2583238498996</v>
      </c>
      <c r="L19" s="144"/>
      <c r="M19" s="146">
        <v>61356</v>
      </c>
      <c r="N19" s="145">
        <v>7.4918312225570602</v>
      </c>
      <c r="O19" s="144"/>
      <c r="P19" s="148">
        <v>25440</v>
      </c>
      <c r="Q19" s="147">
        <v>3.10633330565636</v>
      </c>
      <c r="R19" s="144"/>
      <c r="S19" s="146">
        <v>75394</v>
      </c>
      <c r="T19" s="145">
        <v>9.2059313383119292</v>
      </c>
      <c r="U19" s="144"/>
      <c r="V19" s="148">
        <v>47845</v>
      </c>
      <c r="W19" s="145">
        <v>5.8420800711135401</v>
      </c>
      <c r="X19" s="144"/>
      <c r="Y19" s="146">
        <v>130313</v>
      </c>
      <c r="Z19" s="145">
        <v>15.9117772036162</v>
      </c>
      <c r="AA19" s="163">
        <f t="shared" si="0"/>
        <v>31</v>
      </c>
    </row>
    <row r="20" spans="1:27" ht="12.75" customHeight="1" x14ac:dyDescent="0.25">
      <c r="A20" s="144" t="s">
        <v>16</v>
      </c>
      <c r="B20" s="146">
        <v>2029157</v>
      </c>
      <c r="C20" s="144"/>
      <c r="D20" s="146">
        <v>919318</v>
      </c>
      <c r="E20" s="145">
        <v>45.305415007315801</v>
      </c>
      <c r="F20" s="144"/>
      <c r="G20" s="146">
        <v>265818</v>
      </c>
      <c r="H20" s="145">
        <v>13.0999227758128</v>
      </c>
      <c r="I20" s="144"/>
      <c r="J20" s="146">
        <v>382927</v>
      </c>
      <c r="K20" s="145">
        <v>18.871235690486198</v>
      </c>
      <c r="L20" s="144"/>
      <c r="M20" s="146">
        <v>294309</v>
      </c>
      <c r="N20" s="145">
        <v>14.504003386628</v>
      </c>
      <c r="O20" s="144"/>
      <c r="P20" s="148">
        <v>99810</v>
      </c>
      <c r="Q20" s="147">
        <v>4.9187913995812096</v>
      </c>
      <c r="R20" s="144"/>
      <c r="S20" s="146">
        <v>243617</v>
      </c>
      <c r="T20" s="145">
        <v>12.0058231078226</v>
      </c>
      <c r="U20" s="144"/>
      <c r="V20" s="146">
        <v>226847</v>
      </c>
      <c r="W20" s="145">
        <v>11.179371532118999</v>
      </c>
      <c r="X20" s="144"/>
      <c r="Y20" s="146">
        <v>390412</v>
      </c>
      <c r="Z20" s="145">
        <v>19.240108084293102</v>
      </c>
      <c r="AA20" s="163">
        <f t="shared" si="0"/>
        <v>19</v>
      </c>
    </row>
    <row r="21" spans="1:27" ht="12.75" customHeight="1" x14ac:dyDescent="0.25">
      <c r="A21" s="144" t="s">
        <v>17</v>
      </c>
      <c r="B21" s="146">
        <v>7575613</v>
      </c>
      <c r="C21" s="144"/>
      <c r="D21" s="146">
        <v>4639478</v>
      </c>
      <c r="E21" s="145">
        <v>61.242278347640003</v>
      </c>
      <c r="F21" s="144"/>
      <c r="G21" s="146">
        <v>1669663</v>
      </c>
      <c r="H21" s="145">
        <v>22.039972210829699</v>
      </c>
      <c r="I21" s="144"/>
      <c r="J21" s="146">
        <v>3151896</v>
      </c>
      <c r="K21" s="145">
        <v>41.6058212054919</v>
      </c>
      <c r="L21" s="144"/>
      <c r="M21" s="146">
        <v>2098223</v>
      </c>
      <c r="N21" s="145">
        <v>27.697072170925299</v>
      </c>
      <c r="O21" s="144"/>
      <c r="P21" s="146">
        <v>571139</v>
      </c>
      <c r="Q21" s="145">
        <v>7.5391786776858796</v>
      </c>
      <c r="R21" s="144"/>
      <c r="S21" s="146">
        <v>2120721</v>
      </c>
      <c r="T21" s="145">
        <v>27.994051438477701</v>
      </c>
      <c r="U21" s="144"/>
      <c r="V21" s="146">
        <v>1230815</v>
      </c>
      <c r="W21" s="145">
        <v>16.2470680590468</v>
      </c>
      <c r="X21" s="144"/>
      <c r="Y21" s="146">
        <v>2264688</v>
      </c>
      <c r="Z21" s="145">
        <v>29.894452105724</v>
      </c>
      <c r="AA21" s="163">
        <f t="shared" si="0"/>
        <v>1</v>
      </c>
    </row>
    <row r="22" spans="1:27" ht="12.75" customHeight="1" x14ac:dyDescent="0.25">
      <c r="A22" s="144" t="s">
        <v>18</v>
      </c>
      <c r="B22" s="146">
        <v>722780</v>
      </c>
      <c r="C22" s="144"/>
      <c r="D22" s="146">
        <v>329030</v>
      </c>
      <c r="E22" s="145">
        <v>45.522842358670701</v>
      </c>
      <c r="F22" s="144"/>
      <c r="G22" s="146">
        <v>145794</v>
      </c>
      <c r="H22" s="145">
        <v>20.1712831013586</v>
      </c>
      <c r="I22" s="144"/>
      <c r="J22" s="146">
        <v>217545</v>
      </c>
      <c r="K22" s="145">
        <v>30.098370181798099</v>
      </c>
      <c r="L22" s="144"/>
      <c r="M22" s="146">
        <v>110096</v>
      </c>
      <c r="N22" s="145">
        <v>15.2322975179169</v>
      </c>
      <c r="O22" s="144"/>
      <c r="P22" s="146">
        <v>45216</v>
      </c>
      <c r="Q22" s="145">
        <v>6.2558454854865904</v>
      </c>
      <c r="R22" s="144"/>
      <c r="S22" s="146">
        <v>95748</v>
      </c>
      <c r="T22" s="145">
        <v>13.247184482138399</v>
      </c>
      <c r="U22" s="144"/>
      <c r="V22" s="146">
        <v>78723</v>
      </c>
      <c r="W22" s="145">
        <v>10.8916959517419</v>
      </c>
      <c r="X22" s="144"/>
      <c r="Y22" s="146">
        <v>113816</v>
      </c>
      <c r="Z22" s="145">
        <v>15.7469769501093</v>
      </c>
      <c r="AA22" s="163">
        <f t="shared" si="0"/>
        <v>17</v>
      </c>
    </row>
    <row r="23" spans="1:27" ht="12.75" customHeight="1" x14ac:dyDescent="0.25">
      <c r="A23" s="144" t="s">
        <v>19</v>
      </c>
      <c r="B23" s="146">
        <v>2053440</v>
      </c>
      <c r="C23" s="144"/>
      <c r="D23" s="146">
        <v>673325</v>
      </c>
      <c r="E23" s="145">
        <v>32.790098566308203</v>
      </c>
      <c r="F23" s="144"/>
      <c r="G23" s="146">
        <v>175699</v>
      </c>
      <c r="H23" s="145">
        <v>8.5563249961041006</v>
      </c>
      <c r="I23" s="144"/>
      <c r="J23" s="146">
        <v>384052</v>
      </c>
      <c r="K23" s="145">
        <v>18.702859591709501</v>
      </c>
      <c r="L23" s="144"/>
      <c r="M23" s="146">
        <v>162329</v>
      </c>
      <c r="N23" s="145">
        <v>7.9052224559763102</v>
      </c>
      <c r="O23" s="144"/>
      <c r="P23" s="148">
        <v>40955</v>
      </c>
      <c r="Q23" s="147">
        <v>1.99445808009974</v>
      </c>
      <c r="R23" s="144"/>
      <c r="S23" s="148">
        <v>119551</v>
      </c>
      <c r="T23" s="147">
        <v>5.8219865201807703</v>
      </c>
      <c r="U23" s="144"/>
      <c r="V23" s="148">
        <v>96417</v>
      </c>
      <c r="W23" s="147">
        <v>4.6953892005610101</v>
      </c>
      <c r="X23" s="144"/>
      <c r="Y23" s="146">
        <v>370753</v>
      </c>
      <c r="Z23" s="145">
        <v>18.055214664173299</v>
      </c>
      <c r="AA23" s="163">
        <f t="shared" si="0"/>
        <v>32</v>
      </c>
    </row>
    <row r="24" spans="1:27" ht="12.75" customHeight="1" x14ac:dyDescent="0.25">
      <c r="A24" s="144" t="s">
        <v>89</v>
      </c>
      <c r="B24" s="146">
        <v>236218</v>
      </c>
      <c r="C24" s="144"/>
      <c r="D24" s="146">
        <v>95182</v>
      </c>
      <c r="E24" s="145">
        <v>40.294135078613799</v>
      </c>
      <c r="F24" s="144"/>
      <c r="G24" s="146">
        <v>39016</v>
      </c>
      <c r="H24" s="145">
        <v>16.516946210703701</v>
      </c>
      <c r="I24" s="144"/>
      <c r="J24" s="146">
        <v>65425</v>
      </c>
      <c r="K24" s="145">
        <v>27.696873227273102</v>
      </c>
      <c r="L24" s="144"/>
      <c r="M24" s="148">
        <v>22336</v>
      </c>
      <c r="N24" s="147">
        <v>9.4556723027034408</v>
      </c>
      <c r="O24" s="144"/>
      <c r="P24" s="149">
        <v>9536</v>
      </c>
      <c r="Q24" s="147">
        <v>4.0369489200653597</v>
      </c>
      <c r="R24" s="144"/>
      <c r="S24" s="146">
        <v>32052</v>
      </c>
      <c r="T24" s="145">
        <v>13.5688220203371</v>
      </c>
      <c r="U24" s="144"/>
      <c r="V24" s="148">
        <v>17793</v>
      </c>
      <c r="W24" s="147">
        <v>7.5324488396311899</v>
      </c>
      <c r="X24" s="144"/>
      <c r="Y24" s="146">
        <v>32383</v>
      </c>
      <c r="Z24" s="145">
        <v>13.7089468203101</v>
      </c>
      <c r="AA24" s="163">
        <f t="shared" si="0"/>
        <v>28</v>
      </c>
    </row>
    <row r="25" spans="1:27" ht="12.75" customHeight="1" x14ac:dyDescent="0.25">
      <c r="A25" s="144" t="s">
        <v>21</v>
      </c>
      <c r="B25" s="146">
        <v>454045</v>
      </c>
      <c r="C25" s="144"/>
      <c r="D25" s="146">
        <v>242228</v>
      </c>
      <c r="E25" s="145">
        <v>53.348897135746498</v>
      </c>
      <c r="F25" s="144"/>
      <c r="G25" s="146">
        <v>88770</v>
      </c>
      <c r="H25" s="145">
        <v>19.5509255690515</v>
      </c>
      <c r="I25" s="144"/>
      <c r="J25" s="146">
        <v>144285</v>
      </c>
      <c r="K25" s="145">
        <v>31.777687233644201</v>
      </c>
      <c r="L25" s="144"/>
      <c r="M25" s="146">
        <v>108116</v>
      </c>
      <c r="N25" s="145">
        <v>23.811736722131101</v>
      </c>
      <c r="O25" s="144"/>
      <c r="P25" s="146">
        <v>27537</v>
      </c>
      <c r="Q25" s="145">
        <v>6.0648173639176699</v>
      </c>
      <c r="R25" s="144"/>
      <c r="S25" s="146">
        <v>90484</v>
      </c>
      <c r="T25" s="145">
        <v>19.928421191732099</v>
      </c>
      <c r="U25" s="144"/>
      <c r="V25" s="146">
        <v>45208</v>
      </c>
      <c r="W25" s="145">
        <v>9.9567223513087892</v>
      </c>
      <c r="X25" s="144"/>
      <c r="Y25" s="146">
        <v>121999</v>
      </c>
      <c r="Z25" s="145">
        <v>26.869363168848899</v>
      </c>
      <c r="AA25" s="163">
        <f t="shared" si="0"/>
        <v>4</v>
      </c>
    </row>
    <row r="26" spans="1:27" ht="12.75" customHeight="1" x14ac:dyDescent="0.25">
      <c r="A26" s="144" t="s">
        <v>22</v>
      </c>
      <c r="B26" s="146">
        <v>3611400</v>
      </c>
      <c r="C26" s="144"/>
      <c r="D26" s="146">
        <v>1736119</v>
      </c>
      <c r="E26" s="145">
        <v>48.073295674807603</v>
      </c>
      <c r="F26" s="144"/>
      <c r="G26" s="146">
        <v>585976</v>
      </c>
      <c r="H26" s="145">
        <v>16.225729633937</v>
      </c>
      <c r="I26" s="144"/>
      <c r="J26" s="146">
        <v>1091507</v>
      </c>
      <c r="K26" s="145">
        <v>30.223929777925498</v>
      </c>
      <c r="L26" s="144"/>
      <c r="M26" s="146">
        <v>734552</v>
      </c>
      <c r="N26" s="145">
        <v>20.339812814974799</v>
      </c>
      <c r="O26" s="144"/>
      <c r="P26" s="148">
        <v>199837</v>
      </c>
      <c r="Q26" s="147">
        <v>5.5335050119067404</v>
      </c>
      <c r="R26" s="144"/>
      <c r="S26" s="146">
        <v>679804</v>
      </c>
      <c r="T26" s="145">
        <v>18.823835631611001</v>
      </c>
      <c r="U26" s="144"/>
      <c r="V26" s="146">
        <v>439747</v>
      </c>
      <c r="W26" s="145">
        <v>12.176635099961199</v>
      </c>
      <c r="X26" s="144"/>
      <c r="Y26" s="146">
        <v>861203</v>
      </c>
      <c r="Z26" s="145">
        <v>23.846790718280999</v>
      </c>
      <c r="AA26" s="163">
        <f t="shared" si="0"/>
        <v>12</v>
      </c>
    </row>
    <row r="27" spans="1:27" ht="12.75" customHeight="1" x14ac:dyDescent="0.25">
      <c r="A27" s="144" t="s">
        <v>50</v>
      </c>
      <c r="B27" s="146">
        <v>9799390</v>
      </c>
      <c r="C27" s="144"/>
      <c r="D27" s="146">
        <v>4759058</v>
      </c>
      <c r="E27" s="145">
        <v>48.564839239993503</v>
      </c>
      <c r="F27" s="144"/>
      <c r="G27" s="146">
        <v>1201384</v>
      </c>
      <c r="H27" s="145">
        <v>12.259783517137301</v>
      </c>
      <c r="I27" s="144"/>
      <c r="J27" s="146">
        <v>2917071</v>
      </c>
      <c r="K27" s="145">
        <v>29.767883511116501</v>
      </c>
      <c r="L27" s="144"/>
      <c r="M27" s="146">
        <v>1556107</v>
      </c>
      <c r="N27" s="145">
        <v>15.879631283171699</v>
      </c>
      <c r="O27" s="144"/>
      <c r="P27" s="148">
        <v>441772</v>
      </c>
      <c r="Q27" s="147">
        <v>4.5081581608651096</v>
      </c>
      <c r="R27" s="144"/>
      <c r="S27" s="146">
        <v>1381915</v>
      </c>
      <c r="T27" s="145">
        <v>14.102051250128801</v>
      </c>
      <c r="U27" s="144"/>
      <c r="V27" s="146">
        <v>1004164</v>
      </c>
      <c r="W27" s="145">
        <v>10.2472092650665</v>
      </c>
      <c r="X27" s="144"/>
      <c r="Y27" s="146">
        <v>2083852</v>
      </c>
      <c r="Z27" s="145">
        <v>21.265119563564699</v>
      </c>
      <c r="AA27" s="163">
        <f t="shared" si="0"/>
        <v>9</v>
      </c>
    </row>
    <row r="28" spans="1:27" ht="12.75" customHeight="1" x14ac:dyDescent="0.25">
      <c r="A28" s="144" t="s">
        <v>24</v>
      </c>
      <c r="B28" s="146">
        <v>924050</v>
      </c>
      <c r="C28" s="144"/>
      <c r="D28" s="146">
        <v>336091</v>
      </c>
      <c r="E28" s="145">
        <v>36.371516692819696</v>
      </c>
      <c r="F28" s="144"/>
      <c r="G28" s="146">
        <v>102953</v>
      </c>
      <c r="H28" s="145">
        <v>11.141496672258</v>
      </c>
      <c r="I28" s="144"/>
      <c r="J28" s="146">
        <v>191033</v>
      </c>
      <c r="K28" s="145">
        <v>20.673448406471501</v>
      </c>
      <c r="L28" s="144"/>
      <c r="M28" s="146">
        <v>103245</v>
      </c>
      <c r="N28" s="145">
        <v>11.173096693901799</v>
      </c>
      <c r="O28" s="144"/>
      <c r="P28" s="148">
        <v>25971</v>
      </c>
      <c r="Q28" s="147">
        <v>2.8105621990151999</v>
      </c>
      <c r="R28" s="144"/>
      <c r="S28" s="146">
        <v>84786</v>
      </c>
      <c r="T28" s="145">
        <v>9.1754775174503607</v>
      </c>
      <c r="U28" s="144"/>
      <c r="V28" s="148">
        <v>52553</v>
      </c>
      <c r="W28" s="147">
        <v>5.6872463611276398</v>
      </c>
      <c r="X28" s="144"/>
      <c r="Y28" s="146">
        <v>162346</v>
      </c>
      <c r="Z28" s="145">
        <v>17.568962718467599</v>
      </c>
      <c r="AA28" s="163">
        <f t="shared" si="0"/>
        <v>30</v>
      </c>
    </row>
    <row r="29" spans="1:27" ht="12.75" customHeight="1" x14ac:dyDescent="0.25">
      <c r="A29" s="144" t="s">
        <v>25</v>
      </c>
      <c r="B29" s="146">
        <v>803914</v>
      </c>
      <c r="C29" s="144"/>
      <c r="D29" s="146">
        <v>339166</v>
      </c>
      <c r="E29" s="145">
        <v>42.189338660602999</v>
      </c>
      <c r="F29" s="144"/>
      <c r="G29" s="146">
        <v>123745</v>
      </c>
      <c r="H29" s="145">
        <v>15.3928156494351</v>
      </c>
      <c r="I29" s="144"/>
      <c r="J29" s="146">
        <v>204193</v>
      </c>
      <c r="K29" s="145">
        <v>25.399856203524301</v>
      </c>
      <c r="L29" s="144"/>
      <c r="M29" s="146">
        <v>122658</v>
      </c>
      <c r="N29" s="145">
        <v>15.257602181327901</v>
      </c>
      <c r="O29" s="144"/>
      <c r="P29" s="146">
        <v>37639</v>
      </c>
      <c r="Q29" s="145">
        <v>4.6819684692641204</v>
      </c>
      <c r="R29" s="144"/>
      <c r="S29" s="146">
        <v>116172</v>
      </c>
      <c r="T29" s="145">
        <v>14.4507994636242</v>
      </c>
      <c r="U29" s="144"/>
      <c r="V29" s="146">
        <v>96165</v>
      </c>
      <c r="W29" s="145">
        <v>11.9621004236772</v>
      </c>
      <c r="X29" s="144"/>
      <c r="Y29" s="146">
        <v>141404</v>
      </c>
      <c r="Z29" s="145">
        <v>17.589443646957299</v>
      </c>
      <c r="AA29" s="163">
        <f t="shared" si="0"/>
        <v>26</v>
      </c>
    </row>
    <row r="30" spans="1:27" ht="12.75" customHeight="1" x14ac:dyDescent="0.25">
      <c r="A30" s="144" t="s">
        <v>26</v>
      </c>
      <c r="B30" s="146">
        <v>320141</v>
      </c>
      <c r="C30" s="144"/>
      <c r="D30" s="146">
        <v>147800</v>
      </c>
      <c r="E30" s="145">
        <v>46.167157596184197</v>
      </c>
      <c r="F30" s="144"/>
      <c r="G30" s="146">
        <v>49891</v>
      </c>
      <c r="H30" s="145">
        <v>15.584070768817501</v>
      </c>
      <c r="I30" s="144"/>
      <c r="J30" s="146">
        <v>86015</v>
      </c>
      <c r="K30" s="145">
        <v>26.8678488540987</v>
      </c>
      <c r="L30" s="144"/>
      <c r="M30" s="146">
        <v>44615</v>
      </c>
      <c r="N30" s="145">
        <v>13.936046929321799</v>
      </c>
      <c r="O30" s="144"/>
      <c r="P30" s="148">
        <v>12780</v>
      </c>
      <c r="Q30" s="147">
        <v>3.9919910289528699</v>
      </c>
      <c r="R30" s="144"/>
      <c r="S30" s="146">
        <v>43921</v>
      </c>
      <c r="T30" s="145">
        <v>13.719267447780799</v>
      </c>
      <c r="U30" s="144"/>
      <c r="V30" s="146">
        <v>24747</v>
      </c>
      <c r="W30" s="145">
        <v>7.7300314548901898</v>
      </c>
      <c r="X30" s="144"/>
      <c r="Y30" s="146">
        <v>67647</v>
      </c>
      <c r="Z30" s="145">
        <v>21.130376927666202</v>
      </c>
      <c r="AA30" s="163">
        <f t="shared" si="0"/>
        <v>15</v>
      </c>
    </row>
    <row r="31" spans="1:27" ht="12.75" customHeight="1" x14ac:dyDescent="0.25">
      <c r="A31" s="144" t="s">
        <v>27</v>
      </c>
      <c r="B31" s="146">
        <v>3720049</v>
      </c>
      <c r="C31" s="144"/>
      <c r="D31" s="146">
        <v>1628602</v>
      </c>
      <c r="E31" s="145">
        <v>43.779046996424</v>
      </c>
      <c r="F31" s="144"/>
      <c r="G31" s="146">
        <v>453744</v>
      </c>
      <c r="H31" s="145">
        <v>12.197258692022601</v>
      </c>
      <c r="I31" s="144"/>
      <c r="J31" s="146">
        <v>733378</v>
      </c>
      <c r="K31" s="145">
        <v>19.714202689265701</v>
      </c>
      <c r="L31" s="144"/>
      <c r="M31" s="146">
        <v>549009</v>
      </c>
      <c r="N31" s="145">
        <v>14.7581120571261</v>
      </c>
      <c r="O31" s="144"/>
      <c r="P31" s="146">
        <v>217826</v>
      </c>
      <c r="Q31" s="145">
        <v>5.8554605060309699</v>
      </c>
      <c r="R31" s="144"/>
      <c r="S31" s="146">
        <v>505855</v>
      </c>
      <c r="T31" s="145">
        <v>13.5980735737621</v>
      </c>
      <c r="U31" s="144"/>
      <c r="V31" s="146">
        <v>324143</v>
      </c>
      <c r="W31" s="145">
        <v>8.7134067320080995</v>
      </c>
      <c r="X31" s="144"/>
      <c r="Y31" s="146">
        <v>986956</v>
      </c>
      <c r="Z31" s="145">
        <v>26.5307258049558</v>
      </c>
      <c r="AA31" s="163">
        <f t="shared" si="0"/>
        <v>23</v>
      </c>
    </row>
    <row r="32" spans="1:27" ht="12.75" customHeight="1" x14ac:dyDescent="0.25">
      <c r="A32" s="144" t="s">
        <v>28</v>
      </c>
      <c r="B32" s="146">
        <v>536768</v>
      </c>
      <c r="C32" s="144"/>
      <c r="D32" s="146">
        <v>260879</v>
      </c>
      <c r="E32" s="145">
        <v>48.6018167998092</v>
      </c>
      <c r="F32" s="144"/>
      <c r="G32" s="146">
        <v>99117</v>
      </c>
      <c r="H32" s="145">
        <v>18.4655195540718</v>
      </c>
      <c r="I32" s="144"/>
      <c r="J32" s="146">
        <v>168249</v>
      </c>
      <c r="K32" s="145">
        <v>31.3448268153094</v>
      </c>
      <c r="L32" s="144"/>
      <c r="M32" s="146">
        <v>91262</v>
      </c>
      <c r="N32" s="145">
        <v>17.002131274591601</v>
      </c>
      <c r="O32" s="144"/>
      <c r="P32" s="148">
        <v>15609</v>
      </c>
      <c r="Q32" s="147">
        <v>2.9079602360796502</v>
      </c>
      <c r="R32" s="144"/>
      <c r="S32" s="146">
        <v>86065</v>
      </c>
      <c r="T32" s="145">
        <v>16.0339289972577</v>
      </c>
      <c r="U32" s="144"/>
      <c r="V32" s="146">
        <v>35619</v>
      </c>
      <c r="W32" s="145">
        <v>6.6358277691665704</v>
      </c>
      <c r="X32" s="144"/>
      <c r="Y32" s="146">
        <v>112027</v>
      </c>
      <c r="Z32" s="145">
        <v>20.870655478717101</v>
      </c>
      <c r="AA32" s="163">
        <f t="shared" si="0"/>
        <v>8</v>
      </c>
    </row>
    <row r="33" spans="1:27" ht="12.75" customHeight="1" x14ac:dyDescent="0.25">
      <c r="A33" s="144" t="s">
        <v>29</v>
      </c>
      <c r="B33" s="146">
        <v>1918039</v>
      </c>
      <c r="C33" s="144"/>
      <c r="D33" s="146">
        <v>1050155</v>
      </c>
      <c r="E33" s="145">
        <v>54.751493582768703</v>
      </c>
      <c r="F33" s="144"/>
      <c r="G33" s="146">
        <v>329271</v>
      </c>
      <c r="H33" s="145">
        <v>17.1670649032684</v>
      </c>
      <c r="I33" s="144"/>
      <c r="J33" s="146">
        <v>723877</v>
      </c>
      <c r="K33" s="145">
        <v>37.7404734731671</v>
      </c>
      <c r="L33" s="144"/>
      <c r="M33" s="146">
        <v>453436</v>
      </c>
      <c r="N33" s="145">
        <v>23.640603762488698</v>
      </c>
      <c r="O33" s="144"/>
      <c r="P33" s="148">
        <v>93413</v>
      </c>
      <c r="Q33" s="147">
        <v>4.8702346511202297</v>
      </c>
      <c r="R33" s="144"/>
      <c r="S33" s="146">
        <v>434515</v>
      </c>
      <c r="T33" s="145">
        <v>22.654127470817901</v>
      </c>
      <c r="U33" s="144"/>
      <c r="V33" s="146">
        <v>255239</v>
      </c>
      <c r="W33" s="145">
        <v>13.3072893721139</v>
      </c>
      <c r="X33" s="144"/>
      <c r="Y33" s="146">
        <v>474062</v>
      </c>
      <c r="Z33" s="145">
        <v>24.7159729286005</v>
      </c>
      <c r="AA33" s="163">
        <f t="shared" si="0"/>
        <v>3</v>
      </c>
    </row>
    <row r="34" spans="1:27" ht="12.75" customHeight="1" x14ac:dyDescent="0.25">
      <c r="A34" s="144" t="s">
        <v>30</v>
      </c>
      <c r="B34" s="146">
        <v>991948</v>
      </c>
      <c r="C34" s="144"/>
      <c r="D34" s="146">
        <v>543737</v>
      </c>
      <c r="E34" s="145">
        <v>54.815070951299901</v>
      </c>
      <c r="F34" s="144"/>
      <c r="G34" s="146">
        <v>185141</v>
      </c>
      <c r="H34" s="145">
        <v>18.664385633117899</v>
      </c>
      <c r="I34" s="144"/>
      <c r="J34" s="146">
        <v>275930</v>
      </c>
      <c r="K34" s="145">
        <v>27.816982341816299</v>
      </c>
      <c r="L34" s="144"/>
      <c r="M34" s="146">
        <v>222092</v>
      </c>
      <c r="N34" s="145">
        <v>22.389480093714599</v>
      </c>
      <c r="O34" s="144"/>
      <c r="P34" s="146">
        <v>88119</v>
      </c>
      <c r="Q34" s="145">
        <v>8.8834293733139198</v>
      </c>
      <c r="R34" s="144"/>
      <c r="S34" s="146">
        <v>201355</v>
      </c>
      <c r="T34" s="145">
        <v>20.298947122228199</v>
      </c>
      <c r="U34" s="144"/>
      <c r="V34" s="146">
        <v>166730</v>
      </c>
      <c r="W34" s="145">
        <v>16.8083407597979</v>
      </c>
      <c r="X34" s="144"/>
      <c r="Y34" s="146">
        <v>308141</v>
      </c>
      <c r="Z34" s="145">
        <v>31.064229173303399</v>
      </c>
      <c r="AA34" s="163">
        <f t="shared" si="0"/>
        <v>2</v>
      </c>
    </row>
    <row r="35" spans="1:27" ht="12.75" customHeight="1" x14ac:dyDescent="0.25">
      <c r="A35" s="144" t="s">
        <v>31</v>
      </c>
      <c r="B35" s="146">
        <v>1027134</v>
      </c>
      <c r="C35" s="144"/>
      <c r="D35" s="146">
        <v>478243</v>
      </c>
      <c r="E35" s="145">
        <v>46.560916102475403</v>
      </c>
      <c r="F35" s="144"/>
      <c r="G35" s="146">
        <v>154147</v>
      </c>
      <c r="H35" s="145">
        <v>15.007486851764201</v>
      </c>
      <c r="I35" s="144"/>
      <c r="J35" s="146">
        <v>273536</v>
      </c>
      <c r="K35" s="145">
        <v>26.630994592721098</v>
      </c>
      <c r="L35" s="144"/>
      <c r="M35" s="146">
        <v>129940</v>
      </c>
      <c r="N35" s="145">
        <v>12.6507349576589</v>
      </c>
      <c r="O35" s="144"/>
      <c r="P35" s="148">
        <v>51865</v>
      </c>
      <c r="Q35" s="147">
        <v>5.0494872139370299</v>
      </c>
      <c r="R35" s="144"/>
      <c r="S35" s="146">
        <v>111824</v>
      </c>
      <c r="T35" s="145">
        <v>10.886992349586301</v>
      </c>
      <c r="U35" s="144"/>
      <c r="V35" s="146">
        <v>72729</v>
      </c>
      <c r="W35" s="145">
        <v>7.0807703766012997</v>
      </c>
      <c r="X35" s="144"/>
      <c r="Y35" s="146">
        <v>220978</v>
      </c>
      <c r="Z35" s="145">
        <v>21.514038090453599</v>
      </c>
      <c r="AA35" s="163">
        <f t="shared" si="0"/>
        <v>14</v>
      </c>
    </row>
    <row r="36" spans="1:27" ht="12.75" customHeight="1" x14ac:dyDescent="0.25">
      <c r="A36" s="144" t="s">
        <v>32</v>
      </c>
      <c r="B36" s="146">
        <v>931132</v>
      </c>
      <c r="C36" s="144"/>
      <c r="D36" s="146">
        <v>451001</v>
      </c>
      <c r="E36" s="145">
        <v>48.435774949201601</v>
      </c>
      <c r="F36" s="144"/>
      <c r="G36" s="146">
        <v>148814</v>
      </c>
      <c r="H36" s="145">
        <v>15.9820519539657</v>
      </c>
      <c r="I36" s="144"/>
      <c r="J36" s="146">
        <v>266481</v>
      </c>
      <c r="K36" s="145">
        <v>28.619035754329101</v>
      </c>
      <c r="L36" s="144"/>
      <c r="M36" s="146">
        <v>121830</v>
      </c>
      <c r="N36" s="145">
        <v>13.084074008840901</v>
      </c>
      <c r="O36" s="144"/>
      <c r="P36" s="148">
        <v>52911</v>
      </c>
      <c r="Q36" s="147">
        <v>5.6824381505522297</v>
      </c>
      <c r="R36" s="144"/>
      <c r="S36" s="146">
        <v>133085</v>
      </c>
      <c r="T36" s="145">
        <v>14.2928177744938</v>
      </c>
      <c r="U36" s="144"/>
      <c r="V36" s="146">
        <v>129075</v>
      </c>
      <c r="W36" s="145">
        <v>13.862159178290501</v>
      </c>
      <c r="X36" s="144"/>
      <c r="Y36" s="146">
        <v>208497</v>
      </c>
      <c r="Z36" s="145">
        <v>22.391776890924199</v>
      </c>
      <c r="AA36" s="163">
        <f t="shared" si="0"/>
        <v>10</v>
      </c>
    </row>
    <row r="37" spans="1:27" ht="12.75" customHeight="1" x14ac:dyDescent="0.25">
      <c r="A37" s="98" t="s">
        <v>33</v>
      </c>
      <c r="B37" s="99">
        <v>1089130</v>
      </c>
      <c r="C37" s="100"/>
      <c r="D37" s="99">
        <v>482705</v>
      </c>
      <c r="E37" s="101">
        <v>44.320237253587699</v>
      </c>
      <c r="F37" s="100"/>
      <c r="G37" s="99">
        <v>129954</v>
      </c>
      <c r="H37" s="101">
        <v>11.931908954853901</v>
      </c>
      <c r="I37" s="102"/>
      <c r="J37" s="99">
        <v>256635</v>
      </c>
      <c r="K37" s="101">
        <v>23.563302819681802</v>
      </c>
      <c r="L37" s="102"/>
      <c r="M37" s="99">
        <v>197408</v>
      </c>
      <c r="N37" s="101">
        <v>18.125292664787501</v>
      </c>
      <c r="O37" s="102"/>
      <c r="P37" s="103">
        <v>22001</v>
      </c>
      <c r="Q37" s="104">
        <v>2.0200527026158501</v>
      </c>
      <c r="R37" s="99"/>
      <c r="S37" s="101">
        <v>163908</v>
      </c>
      <c r="T37" s="166">
        <v>15.0494431335102</v>
      </c>
      <c r="U37" s="101"/>
      <c r="V37" s="99">
        <v>59063</v>
      </c>
      <c r="W37" s="101">
        <v>5.4229522646515997</v>
      </c>
      <c r="X37" s="106"/>
      <c r="Y37" s="98">
        <v>291154</v>
      </c>
      <c r="Z37" s="166">
        <v>26.732713266552199</v>
      </c>
      <c r="AA37" s="167">
        <f t="shared" si="0"/>
        <v>21</v>
      </c>
    </row>
    <row r="38" spans="1:27" ht="12.75" customHeight="1" x14ac:dyDescent="0.25">
      <c r="A38" s="144" t="s">
        <v>34</v>
      </c>
      <c r="B38" s="146">
        <v>1388361</v>
      </c>
      <c r="C38" s="144"/>
      <c r="D38" s="146">
        <v>636320</v>
      </c>
      <c r="E38" s="145">
        <v>45.832460001397301</v>
      </c>
      <c r="F38" s="144"/>
      <c r="G38" s="146">
        <v>165851</v>
      </c>
      <c r="H38" s="145">
        <v>11.9458123643634</v>
      </c>
      <c r="I38" s="144"/>
      <c r="J38" s="146">
        <v>392204</v>
      </c>
      <c r="K38" s="145">
        <v>28.249425041469799</v>
      </c>
      <c r="L38" s="144"/>
      <c r="M38" s="146">
        <v>249731</v>
      </c>
      <c r="N38" s="145">
        <v>17.9874686770948</v>
      </c>
      <c r="O38" s="144"/>
      <c r="P38" s="146">
        <v>55837</v>
      </c>
      <c r="Q38" s="145">
        <v>4.0217926029325204</v>
      </c>
      <c r="R38" s="144"/>
      <c r="S38" s="146">
        <v>198814</v>
      </c>
      <c r="T38" s="145">
        <v>14.320050764894701</v>
      </c>
      <c r="U38" s="144"/>
      <c r="V38" s="146">
        <v>175788</v>
      </c>
      <c r="W38" s="145">
        <v>12.6615484013164</v>
      </c>
      <c r="X38" s="144"/>
      <c r="Y38" s="146">
        <v>315547</v>
      </c>
      <c r="Z38" s="145">
        <v>22.728022466779201</v>
      </c>
      <c r="AA38" s="163">
        <f t="shared" si="0"/>
        <v>16</v>
      </c>
    </row>
    <row r="39" spans="1:27" ht="12.75" customHeight="1" x14ac:dyDescent="0.25">
      <c r="A39" s="144" t="s">
        <v>35</v>
      </c>
      <c r="B39" s="146">
        <v>330015</v>
      </c>
      <c r="C39" s="144"/>
      <c r="D39" s="146">
        <v>168240</v>
      </c>
      <c r="E39" s="145">
        <v>50.979500931775803</v>
      </c>
      <c r="F39" s="144"/>
      <c r="G39" s="146">
        <v>48788</v>
      </c>
      <c r="H39" s="145">
        <v>14.783570443767699</v>
      </c>
      <c r="I39" s="144"/>
      <c r="J39" s="146">
        <v>90584</v>
      </c>
      <c r="K39" s="145">
        <v>27.44844931291</v>
      </c>
      <c r="L39" s="144"/>
      <c r="M39" s="146">
        <v>41947</v>
      </c>
      <c r="N39" s="145">
        <v>12.7106343651046</v>
      </c>
      <c r="O39" s="144"/>
      <c r="P39" s="148">
        <v>14675</v>
      </c>
      <c r="Q39" s="147">
        <v>4.4467675711710104</v>
      </c>
      <c r="R39" s="144"/>
      <c r="S39" s="146">
        <v>42147</v>
      </c>
      <c r="T39" s="145">
        <v>12.771237671014999</v>
      </c>
      <c r="U39" s="144"/>
      <c r="V39" s="146">
        <v>24860</v>
      </c>
      <c r="W39" s="145">
        <v>7.53299092465494</v>
      </c>
      <c r="X39" s="144"/>
      <c r="Y39" s="146">
        <v>99520</v>
      </c>
      <c r="Z39" s="145">
        <v>30.156205020983901</v>
      </c>
      <c r="AA39" s="163">
        <f t="shared" si="0"/>
        <v>6</v>
      </c>
    </row>
    <row r="40" spans="1:27" ht="12.75" customHeight="1" x14ac:dyDescent="0.25">
      <c r="A40" s="144" t="s">
        <v>36</v>
      </c>
      <c r="B40" s="146">
        <v>1908000</v>
      </c>
      <c r="C40" s="144"/>
      <c r="D40" s="146">
        <v>814654</v>
      </c>
      <c r="E40" s="145">
        <v>42.696750524109</v>
      </c>
      <c r="F40" s="144"/>
      <c r="G40" s="146">
        <v>276754</v>
      </c>
      <c r="H40" s="145">
        <v>14.5049266247379</v>
      </c>
      <c r="I40" s="144"/>
      <c r="J40" s="146">
        <v>492200</v>
      </c>
      <c r="K40" s="145">
        <v>25.796645702306101</v>
      </c>
      <c r="L40" s="144"/>
      <c r="M40" s="146">
        <v>245344</v>
      </c>
      <c r="N40" s="145">
        <v>12.858700209643599</v>
      </c>
      <c r="O40" s="144"/>
      <c r="P40" s="148">
        <v>83699</v>
      </c>
      <c r="Q40" s="147">
        <v>4.3867400419287197</v>
      </c>
      <c r="R40" s="144"/>
      <c r="S40" s="146">
        <v>217834</v>
      </c>
      <c r="T40" s="145">
        <v>11.416876310272499</v>
      </c>
      <c r="U40" s="144"/>
      <c r="V40" s="146">
        <v>148102</v>
      </c>
      <c r="W40" s="145">
        <v>7.7621593291404603</v>
      </c>
      <c r="X40" s="144"/>
      <c r="Y40" s="146">
        <v>354631</v>
      </c>
      <c r="Z40" s="145">
        <v>18.5865303983229</v>
      </c>
      <c r="AA40" s="163">
        <f t="shared" si="0"/>
        <v>25</v>
      </c>
    </row>
    <row r="41" spans="1:27" ht="12.75" customHeight="1" x14ac:dyDescent="0.25">
      <c r="A41" s="144" t="s">
        <v>37</v>
      </c>
      <c r="B41" s="146">
        <v>575615</v>
      </c>
      <c r="C41" s="144"/>
      <c r="D41" s="146">
        <v>249825</v>
      </c>
      <c r="E41" s="145">
        <v>43.401405453297798</v>
      </c>
      <c r="F41" s="144"/>
      <c r="G41" s="146">
        <v>116384</v>
      </c>
      <c r="H41" s="145">
        <v>20.219070038133101</v>
      </c>
      <c r="I41" s="144"/>
      <c r="J41" s="146">
        <v>152415</v>
      </c>
      <c r="K41" s="145">
        <v>26.478635893783199</v>
      </c>
      <c r="L41" s="144"/>
      <c r="M41" s="146">
        <v>92278</v>
      </c>
      <c r="N41" s="145">
        <v>16.031201410665101</v>
      </c>
      <c r="O41" s="144"/>
      <c r="P41" s="148">
        <v>22829</v>
      </c>
      <c r="Q41" s="147">
        <v>3.9660189536408899</v>
      </c>
      <c r="R41" s="144"/>
      <c r="S41" s="146">
        <v>72531</v>
      </c>
      <c r="T41" s="145">
        <v>12.600609782580401</v>
      </c>
      <c r="U41" s="144"/>
      <c r="V41" s="146">
        <v>70568</v>
      </c>
      <c r="W41" s="145">
        <v>12.259583228373099</v>
      </c>
      <c r="X41" s="144"/>
      <c r="Y41" s="146">
        <v>84969</v>
      </c>
      <c r="Z41" s="145">
        <v>14.7614290802012</v>
      </c>
      <c r="AA41" s="163">
        <f t="shared" si="0"/>
        <v>24</v>
      </c>
    </row>
    <row r="42" spans="1:27" ht="12.75" customHeight="1" x14ac:dyDescent="0.25">
      <c r="A42" s="144" t="s">
        <v>38</v>
      </c>
      <c r="B42" s="146">
        <v>2055218</v>
      </c>
      <c r="C42" s="144"/>
      <c r="D42" s="146">
        <v>968588</v>
      </c>
      <c r="E42" s="145">
        <v>47.128236517975203</v>
      </c>
      <c r="F42" s="144"/>
      <c r="G42" s="146">
        <v>323112</v>
      </c>
      <c r="H42" s="145">
        <v>15.7215438946136</v>
      </c>
      <c r="I42" s="144"/>
      <c r="J42" s="146">
        <v>560632</v>
      </c>
      <c r="K42" s="145">
        <v>27.278468756112499</v>
      </c>
      <c r="L42" s="144"/>
      <c r="M42" s="146">
        <v>339558</v>
      </c>
      <c r="N42" s="145">
        <v>16.521750977268599</v>
      </c>
      <c r="O42" s="144"/>
      <c r="P42" s="148">
        <v>111326</v>
      </c>
      <c r="Q42" s="147">
        <v>5.4167489774807303</v>
      </c>
      <c r="R42" s="144"/>
      <c r="S42" s="146">
        <v>348253</v>
      </c>
      <c r="T42" s="145">
        <v>16.944820452137002</v>
      </c>
      <c r="U42" s="144"/>
      <c r="V42" s="146">
        <v>265523</v>
      </c>
      <c r="W42" s="145">
        <v>12.9194567194332</v>
      </c>
      <c r="X42" s="144"/>
      <c r="Y42" s="146">
        <v>417544</v>
      </c>
      <c r="Z42" s="145">
        <v>20.316287615231101</v>
      </c>
      <c r="AA42" s="163">
        <f t="shared" si="0"/>
        <v>13</v>
      </c>
    </row>
    <row r="43" spans="1:27" ht="12.75" customHeight="1" x14ac:dyDescent="0.25">
      <c r="A43" s="144" t="s">
        <v>39</v>
      </c>
      <c r="B43" s="146">
        <v>899124</v>
      </c>
      <c r="C43" s="144"/>
      <c r="D43" s="146">
        <v>458420</v>
      </c>
      <c r="E43" s="145">
        <v>50.985181131857203</v>
      </c>
      <c r="F43" s="144"/>
      <c r="G43" s="146">
        <v>214607</v>
      </c>
      <c r="H43" s="145">
        <v>23.868454184294901</v>
      </c>
      <c r="I43" s="144"/>
      <c r="J43" s="146">
        <v>236954</v>
      </c>
      <c r="K43" s="145">
        <v>26.353873325592499</v>
      </c>
      <c r="L43" s="144"/>
      <c r="M43" s="146">
        <v>189679</v>
      </c>
      <c r="N43" s="145">
        <v>21.095977862897701</v>
      </c>
      <c r="O43" s="144"/>
      <c r="P43" s="146">
        <v>88420</v>
      </c>
      <c r="Q43" s="145">
        <v>9.8340162202321402</v>
      </c>
      <c r="R43" s="144"/>
      <c r="S43" s="146">
        <v>172807</v>
      </c>
      <c r="T43" s="145">
        <v>19.219484742927602</v>
      </c>
      <c r="U43" s="144"/>
      <c r="V43" s="146">
        <v>145080</v>
      </c>
      <c r="W43" s="145">
        <v>16.135705419942099</v>
      </c>
      <c r="X43" s="144"/>
      <c r="Y43" s="146">
        <v>219731</v>
      </c>
      <c r="Z43" s="145">
        <v>24.438342208638598</v>
      </c>
      <c r="AA43" s="163">
        <f t="shared" si="0"/>
        <v>5</v>
      </c>
    </row>
    <row r="44" spans="1:27" ht="12.75" customHeight="1" x14ac:dyDescent="0.25">
      <c r="A44" s="144" t="s">
        <v>40</v>
      </c>
      <c r="B44" s="141">
        <v>294294</v>
      </c>
      <c r="D44" s="141">
        <v>141662</v>
      </c>
      <c r="E44" s="140">
        <v>48.136217523972597</v>
      </c>
      <c r="G44" s="141">
        <v>49293</v>
      </c>
      <c r="H44" s="140">
        <v>16.7495769536586</v>
      </c>
      <c r="J44" s="141">
        <v>83973</v>
      </c>
      <c r="K44" s="140">
        <v>28.5337111867724</v>
      </c>
      <c r="M44" s="141">
        <v>56117</v>
      </c>
      <c r="N44" s="140">
        <v>19.068346619366999</v>
      </c>
      <c r="P44" s="143">
        <v>11362</v>
      </c>
      <c r="Q44" s="142">
        <v>3.8607650852548798</v>
      </c>
      <c r="S44" s="141">
        <v>65615</v>
      </c>
      <c r="T44" s="140">
        <v>22.2957314794049</v>
      </c>
      <c r="V44" s="141">
        <v>32198</v>
      </c>
      <c r="W44" s="140">
        <v>10.9407599203518</v>
      </c>
      <c r="Y44" s="141">
        <v>66681</v>
      </c>
      <c r="Z44" s="140">
        <v>22.6579542906073</v>
      </c>
      <c r="AA44" s="164">
        <f t="shared" si="0"/>
        <v>11</v>
      </c>
    </row>
    <row r="45" spans="1:27" ht="4.5" customHeight="1" x14ac:dyDescent="0.25">
      <c r="A45" s="139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</row>
    <row r="46" spans="1:27" ht="12.75" customHeight="1" x14ac:dyDescent="0.25">
      <c r="A46" s="187" t="s">
        <v>88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</row>
    <row r="47" spans="1:27" ht="12.75" customHeight="1" x14ac:dyDescent="0.25">
      <c r="A47" s="188" t="s">
        <v>87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</row>
    <row r="48" spans="1:27" ht="12.75" customHeight="1" x14ac:dyDescent="0.25">
      <c r="A48" s="26" t="s">
        <v>67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26" ht="12.75" customHeight="1" x14ac:dyDescent="0.25">
      <c r="A49" s="138" t="s">
        <v>66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26" ht="12.75" customHeight="1" x14ac:dyDescent="0.25">
      <c r="A50" s="137" t="s">
        <v>86</v>
      </c>
      <c r="B50" s="136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133"/>
      <c r="V50" s="133"/>
      <c r="W50" s="133"/>
      <c r="X50" s="133"/>
      <c r="Y50" s="133"/>
      <c r="Z50" s="133"/>
    </row>
    <row r="51" spans="1:26" ht="12.75" customHeight="1" x14ac:dyDescent="0.25">
      <c r="A51" s="135" t="s">
        <v>85</v>
      </c>
      <c r="B51" s="134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133"/>
      <c r="V51" s="133"/>
      <c r="W51" s="133"/>
      <c r="X51" s="133"/>
      <c r="Y51" s="133"/>
      <c r="Z51" s="133"/>
    </row>
    <row r="52" spans="1:26" ht="12.75" customHeight="1" x14ac:dyDescent="0.25">
      <c r="A52" s="130" t="s">
        <v>41</v>
      </c>
      <c r="B52" s="126"/>
      <c r="C52" s="126"/>
      <c r="D52" s="126"/>
      <c r="E52" s="126"/>
      <c r="F52" s="126"/>
    </row>
    <row r="53" spans="1:26" ht="12.75" customHeight="1" x14ac:dyDescent="0.25">
      <c r="A53" s="130" t="s">
        <v>42</v>
      </c>
      <c r="B53" s="126"/>
      <c r="H53" s="132"/>
    </row>
    <row r="54" spans="1:26" ht="12.75" customHeight="1" x14ac:dyDescent="0.25">
      <c r="A54" s="130" t="s">
        <v>84</v>
      </c>
      <c r="B54" s="126"/>
      <c r="C54" s="131"/>
      <c r="D54" s="131"/>
      <c r="E54" s="131"/>
      <c r="F54" s="131"/>
      <c r="G54" s="131"/>
    </row>
    <row r="55" spans="1:26" ht="12.75" customHeight="1" x14ac:dyDescent="0.25">
      <c r="A55" s="130" t="s">
        <v>83</v>
      </c>
      <c r="B55" s="126"/>
      <c r="C55" s="131"/>
      <c r="D55" s="131"/>
      <c r="E55" s="131"/>
      <c r="F55" s="131"/>
      <c r="G55" s="131"/>
    </row>
    <row r="56" spans="1:26" ht="12.75" customHeight="1" x14ac:dyDescent="0.25">
      <c r="A56" s="130" t="s">
        <v>82</v>
      </c>
      <c r="B56" s="126"/>
      <c r="C56" s="131"/>
      <c r="D56" s="131"/>
      <c r="E56" s="131"/>
      <c r="F56" s="131"/>
      <c r="G56" s="131"/>
    </row>
    <row r="57" spans="1:26" ht="12.75" customHeight="1" x14ac:dyDescent="0.25">
      <c r="A57" s="130" t="s">
        <v>81</v>
      </c>
      <c r="B57" s="126"/>
      <c r="C57" s="131"/>
      <c r="D57" s="131"/>
      <c r="E57" s="131"/>
      <c r="F57" s="131"/>
      <c r="G57" s="131"/>
    </row>
    <row r="58" spans="1:26" ht="12.75" customHeight="1" x14ac:dyDescent="0.25">
      <c r="A58" s="130" t="s">
        <v>80</v>
      </c>
      <c r="B58" s="126"/>
      <c r="C58" s="131"/>
      <c r="D58" s="131"/>
      <c r="E58" s="131"/>
      <c r="F58" s="131"/>
      <c r="G58" s="131"/>
    </row>
    <row r="59" spans="1:26" ht="12.75" customHeight="1" x14ac:dyDescent="0.25">
      <c r="A59" s="130" t="s">
        <v>79</v>
      </c>
      <c r="B59" s="126"/>
      <c r="C59" s="131"/>
      <c r="D59" s="131"/>
      <c r="E59" s="131"/>
      <c r="F59" s="131"/>
      <c r="G59" s="131"/>
    </row>
    <row r="60" spans="1:26" ht="12.75" customHeight="1" x14ac:dyDescent="0.25">
      <c r="A60" s="187" t="s">
        <v>78</v>
      </c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</row>
    <row r="61" spans="1:26" ht="12.75" customHeight="1" x14ac:dyDescent="0.25">
      <c r="A61" s="188" t="s">
        <v>77</v>
      </c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</row>
    <row r="62" spans="1:26" ht="12.75" customHeight="1" x14ac:dyDescent="0.25">
      <c r="A62" s="130" t="s">
        <v>76</v>
      </c>
      <c r="B62" s="129"/>
      <c r="C62" s="129"/>
      <c r="D62" s="129"/>
      <c r="E62" s="129"/>
      <c r="F62" s="129"/>
      <c r="G62" s="128"/>
      <c r="H62" s="128"/>
    </row>
    <row r="63" spans="1:26" ht="12.75" customHeight="1" x14ac:dyDescent="0.25">
      <c r="A63" s="127"/>
      <c r="B63" s="126"/>
      <c r="C63" s="126"/>
      <c r="D63" s="126"/>
      <c r="E63" s="126"/>
      <c r="F63" s="126"/>
    </row>
    <row r="64" spans="1:26" ht="12.75" customHeight="1" x14ac:dyDescent="0.25">
      <c r="A64" s="125" t="s">
        <v>75</v>
      </c>
      <c r="B64" s="124"/>
      <c r="C64" s="124"/>
      <c r="D64" s="124"/>
      <c r="E64" s="124"/>
      <c r="F64" s="124"/>
      <c r="G64" s="124"/>
      <c r="H64" s="124"/>
      <c r="I64" s="124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</row>
  </sheetData>
  <mergeCells count="16">
    <mergeCell ref="A60:Z60"/>
    <mergeCell ref="A61:Z61"/>
    <mergeCell ref="A47:Z47"/>
    <mergeCell ref="Y9:Z9"/>
    <mergeCell ref="A46:Z46"/>
    <mergeCell ref="A8:A10"/>
    <mergeCell ref="B8:B10"/>
    <mergeCell ref="D8:E9"/>
    <mergeCell ref="G9:H9"/>
    <mergeCell ref="A5:O5"/>
    <mergeCell ref="R9:U9"/>
    <mergeCell ref="G8:AA8"/>
    <mergeCell ref="J9:K9"/>
    <mergeCell ref="M9:N9"/>
    <mergeCell ref="P9:Q9"/>
    <mergeCell ref="V9:W9"/>
  </mergeCells>
  <hyperlinks>
    <hyperlink ref="B12" tooltip="CV%: 0.6; ERROR: 313 779; LI90%: 52 002 404; LS90%: 53 034 646"/>
    <hyperlink ref="D12" tooltip="CV%: 1.2; ERROR: 295 341; LI90%: 24 653 243; LS90%: 25 624 827"/>
    <hyperlink ref="E12" tooltip="CV%: 1.0; ERROR: 0.5; LI90%: 47.1; LS90%: 48.6"/>
    <hyperlink ref="G12" tooltip="CV%: 2.1; ERROR: 162 233; LI90%: 7 636 885; LS90%: 8 170 583"/>
    <hyperlink ref="H12" tooltip="CV%: 2.0; ERROR: 0.3; LI90%: 14.6; LS90%: 15.5"/>
    <hyperlink ref="J12" tooltip="CV%: 1.7; ERROR: 261 347; LI90%: 14 520 878; LS90%: 15 380 632"/>
    <hyperlink ref="K12" tooltip="CV%: 1.6; ERROR: 0.4; LI90%: 27.7; LS90%: 29.2"/>
    <hyperlink ref="M12" tooltip="CV%: 1.9; ERROR: 177 564; LI90%: 8 843 487; LS90%: 9 427 621"/>
    <hyperlink ref="N12" tooltip="CV%: 1.9; ERROR: 0.3; LI90%: 16.9; LS90%: 17.9"/>
    <hyperlink ref="P12" tooltip="CV%: 3.8; ERROR: 99 819; LI90%: 2 487 854; LS90%: 2 816 228"/>
    <hyperlink ref="Q12" tooltip="CV%: 3.8; ERROR: 0.2; LI90%: 4.7; LS90%: 5.4"/>
    <hyperlink ref="S12" tooltip="CV%: 1.9; ERROR: 165 063; LI90%: 8 286 037; LS90%: 8 829 047"/>
    <hyperlink ref="T12" tooltip="CV%: 1.9; ERROR: 0.3; LI90%: 15.8; LS90%: 16.8"/>
    <hyperlink ref="V12" tooltip="CV%: 2.5; ERROR: 142 718; LI90%: 5 435 696; LS90%: 5 905 198"/>
    <hyperlink ref="W12" tooltip="CV%: 2.5; ERROR: 0.3; LI90%: 10.4; LS90%: 11.2"/>
    <hyperlink ref="Y12" tooltip="CV%: 1.7; ERROR: 209 802; LI90%: 11 686 263; LS90%: 12 376 451"/>
    <hyperlink ref="Z12" tooltip="CV%: 1.6; ERROR: 0.4; LI90%: 22.3; LS90%: 23.5"/>
    <hyperlink ref="B13" tooltip="CV%: 2.2; ERROR: 15 588; LI90%: 684 487; LS90%: 735 767"/>
    <hyperlink ref="D13" tooltip="CV%: 4.8; ERROR: 15 469; LI90%: 296 830; LS90%: 347 720"/>
    <hyperlink ref="E13" tooltip="CV%: 3.8; ERROR: 1.7; LI90%: 42.6; LS90%: 48.2"/>
    <hyperlink ref="G13" tooltip="CV%: 9.0; ERROR: 8 902; LI90%: 84 638; LS90%: 113 922"/>
    <hyperlink ref="H13" tooltip="CV%: 8.6; ERROR: 1.2; LI90%: 12.0; LS90%: 16.0"/>
    <hyperlink ref="J13" tooltip="CV%: 6.4; ERROR: 11 441; LI90%: 159 198; LS90%: 196 836"/>
    <hyperlink ref="K13" tooltip="CV%: 5.9; ERROR: 1.5; LI90%: 22.6; LS90%: 27.5"/>
    <hyperlink ref="M13" tooltip="CV%: 8.5; ERROR: 8 725; LI90%: 88 667; LS90%: 117 369"/>
    <hyperlink ref="N13" tooltip="CV%: 7.6; ERROR: 1.1; LI90%: 12.7; LS90%: 16.3"/>
    <hyperlink ref="P13" tooltip="CV%: 13.0; ERROR: 5 389; LI90%: 32 455; LS90%: 50 183"/>
    <hyperlink ref="Q13" tooltip="CV%: 12.9; ERROR: 0.7; LI90%: 4.6; LS90%: 7.1"/>
    <hyperlink ref="S13" tooltip="CV%: 8.2; ERROR: 8 279; LI90%: 87 254; LS90%: 114 488"/>
    <hyperlink ref="T13" tooltip="CV%: 7.7; ERROR: 1.1; LI90%: 12.4; LS90%: 16.0"/>
    <hyperlink ref="V13" tooltip="CV%: 10.0; ERROR: 6 086; LI90%: 50 641; LS90%: 70 663"/>
    <hyperlink ref="W13" tooltip="CV%: 9.8; ERROR: 0.8; LI90%: 7.2; LS90%: 9.9"/>
    <hyperlink ref="Y13" tooltip="CV%: 6.7; ERROR: 9 439; LI90%: 125 826; LS90%: 156 878"/>
    <hyperlink ref="Z13" tooltip="CV%: 6.3; ERROR: 1.3; LI90%: 17.8; LS90%: 22.0"/>
    <hyperlink ref="B14" tooltip="CV%: 3.2; ERROR: 68 668; LI90%: 2 014 590; LS90%: 2 240 488"/>
    <hyperlink ref="D14" tooltip="CV%: 5.6; ERROR: 48 633; LI90%: 792 692; LS90%: 952 682"/>
    <hyperlink ref="E14" tooltip="CV%: 4.8; ERROR: 2.0; LI90%: 37.8; LS90%: 44.3"/>
    <hyperlink ref="G14" tooltip="CV%: 10.3; ERROR: 22 726; LI90%: 184 059; LS90%: 258 821"/>
    <hyperlink ref="H14" tooltip="CV%: 10.4; ERROR: 1.1; LI90%: 8.6; LS90%: 12.2"/>
    <hyperlink ref="J14" tooltip="CV%: 9.2; ERROR: 43 090; LI90%: 395 854; LS90%: 537 608"/>
    <hyperlink ref="K14" tooltip="CV%: 8.3; ERROR: 1.8; LI90%: 18.9; LS90%: 24.9"/>
    <hyperlink ref="M14" tooltip="CV%: 11.0; ERROR: 23 450; LI90%: 175 518; LS90%: 252 662"/>
    <hyperlink ref="N14" tooltip="CV%: 11.1; ERROR: 1.1; LI90%: 8.2; LS90%: 11.9"/>
    <hyperlink ref="P14" tooltip="CV%: 32.6; ERROR: 15 381; LI90%: 21 860; LS90%: 72 460"/>
    <hyperlink ref="Q14" tooltip="CV%: 32.6; ERROR: 0.7; LI90%: 1.0; LS90%: 3.4"/>
    <hyperlink ref="S14" tooltip="CV%: 10.3; ERROR: 26 037; LI90%: 210 632; LS90%: 296 286"/>
    <hyperlink ref="T14" tooltip="CV%: 10.3; ERROR: 1.2; LI90%: 9.9; LS90%: 13.9"/>
    <hyperlink ref="V14" tooltip="CV%: 13.8; ERROR: 19 336; LI90%: 108 007; LS90%: 171 619"/>
    <hyperlink ref="W14" tooltip="CV%: 13.6; ERROR: 0.9; LI90%: 5.1; LS90%: 8.0"/>
    <hyperlink ref="Y14" tooltip="CV%: 7.7; ERROR: 31 592; LI90%: 359 935; LS90%: 463 865"/>
    <hyperlink ref="Z14" tooltip="CV%: 7.8; ERROR: 1.5; LI90%: 16.9; LS90%: 21.9"/>
    <hyperlink ref="B15" tooltip="CV%: 1.9; ERROR: 4 421; LI90%: 219 634; LS90%: 234 180"/>
    <hyperlink ref="D15" tooltip="CV%: 4.3; ERROR: 4 365; LI90%: 95 309; LS90%: 109 669"/>
    <hyperlink ref="E15" tooltip="CV%: 3.9; ERROR: 1.8; LI90%: 42.3; LS90%: 48.1"/>
    <hyperlink ref="G15" tooltip="CV%: 7.2; ERROR: 3 042; LI90%: 37 105; LS90%: 47 111"/>
    <hyperlink ref="H15" tooltip="CV%: 7.0; ERROR: 1.3; LI90%: 16.4; LS90%: 20.7"/>
    <hyperlink ref="J15" tooltip="CV%: 6.8; ERROR: 3 739; LI90%: 48 522; LS90%: 60 822"/>
    <hyperlink ref="K15" tooltip="CV%: 6.4; ERROR: 1.5; LI90%: 21.6; LS90%: 26.6"/>
    <hyperlink ref="M15" tooltip="CV%: 9.1; ERROR: 2 789; LI90%: 26 037; LS90%: 35 213"/>
    <hyperlink ref="N15" tooltip="CV%: 8.9; ERROR: 1.2; LI90%: 11.5; LS90%: 15.5"/>
    <hyperlink ref="P15" tooltip="CV%: 15.1; ERROR: 1 319; LI90%: 6 574; LS90%: 10 914"/>
    <hyperlink ref="Q15" tooltip="CV%: 15.3; ERROR: 0.6; LI90%: 2.9; LS90%: 4.8"/>
    <hyperlink ref="S15" tooltip="CV%: 10.8; ERROR: 2 264; LI90%: 17 178; LS90%: 24 626"/>
    <hyperlink ref="T15" tooltip="CV%: 10.7; ERROR: 1.0; LI90%: 7.6; LS90%: 10.8"/>
    <hyperlink ref="V15" tooltip="CV%: 12.9; ERROR: 1 910; LI90%: 11 688; LS90%: 17 972"/>
    <hyperlink ref="W15" tooltip="CV%: 12.6; ERROR: 0.8; LI90%: 5.2; LS90%: 7.9"/>
    <hyperlink ref="Y15" tooltip="CV%: 6.2; ERROR: 3 304; LI90%: 47 725; LS90%: 58 595"/>
    <hyperlink ref="Z15" tooltip="CV%: 6.1; ERROR: 1.4; LI90%: 21.1; LS90%: 25.8"/>
    <hyperlink ref="B16" tooltip="CV%: 2.3; ERROR: 7 898; LI90%: 323 294; LS90%: 349 276"/>
    <hyperlink ref="D16" tooltip="CV%: 4.8; ERROR: 8 081; LI90%: 153 709; LS90%: 180 293"/>
    <hyperlink ref="E16" tooltip="CV%: 4.2; ERROR: 2.1; LI90%: 46.2; LS90%: 53.1"/>
    <hyperlink ref="G16" tooltip="CV%: 9.8; ERROR: 5 435; LI90%: 46 669; LS90%: 64 547"/>
    <hyperlink ref="H16" tooltip="CV%: 9.5; ERROR: 1.6; LI90%: 14.0; LS90%: 19.1"/>
    <hyperlink ref="J16" tooltip="CV%: 8.6; ERROR: 8 024; LI90%: 80 232; LS90%: 106 630"/>
    <hyperlink ref="K16" tooltip="CV%: 7.9; ERROR: 2.2; LI90%: 24.2; LS90%: 31.4"/>
    <hyperlink ref="M16" tooltip="CV%: 9.9; ERROR: 5 583; LI90%: 47 092; LS90%: 65 458"/>
    <hyperlink ref="N16" tooltip="CV%: 9.2; ERROR: 1.5; LI90%: 14.2; LS90%: 19.3"/>
    <hyperlink ref="P16" tooltip="CV%: 19.9; ERROR: 2 754; LI90%: 9 285; LS90%: 18 345"/>
    <hyperlink ref="Q16" tooltip="CV%: 20.0; ERROR: 0.8; LI90%: 2.8; LS90%: 5.5"/>
    <hyperlink ref="S16" tooltip="CV%: 9.4; ERROR: 4 930; LI90%: 44 158; LS90%: 60 374"/>
    <hyperlink ref="T16" tooltip="CV%: 9.2; ERROR: 1.4; LI90%: 13.2; LS90%: 17.9"/>
    <hyperlink ref="V16" tooltip="CV%: 13.1; ERROR: 3 916; LI90%: 23 426; LS90%: 36 308"/>
    <hyperlink ref="W16" tooltip="CV%: 12.7; ERROR: 1.1; LI90%: 7.0; LS90%: 10.7"/>
    <hyperlink ref="Y16" tooltip="CV%: 6.7; ERROR: 6 016; LI90%: 79 890; LS90%: 99 680"/>
    <hyperlink ref="Z16" tooltip="CV%: 6.7; ERROR: 1.8; LI90%: 23.7; LS90%: 29.6"/>
    <hyperlink ref="B17" tooltip="CV%: 2.0; ERROR: 35 530; LI90%: 1 716 026; LS90%: 1 832 910"/>
    <hyperlink ref="D17" tooltip="CV%: 4.4; ERROR: 31 060; LI90%: 655 118; LS90%: 757 298"/>
    <hyperlink ref="E17" tooltip="CV%: 3.7; ERROR: 1.5; LI90%: 37.3; LS90%: 42.3"/>
    <hyperlink ref="G17" tooltip="CV%: 9.2; ERROR: 17 712; LI90%: 163 802; LS90%: 222 068"/>
    <hyperlink ref="H17" tooltip="CV%: 9.0; ERROR: 1.0; LI90%: 9.3; LS90%: 12.5"/>
    <hyperlink ref="J17" tooltip="CV%: 6.9; ERROR: 26 136; LI90%: 336 453; LS90%: 422 433"/>
    <hyperlink ref="K17" tooltip="CV%: 6.3; ERROR: 1.3; LI90%: 19.2; LS90%: 23.6"/>
    <hyperlink ref="M17" tooltip="CV%: 7.6; ERROR: 21 322; LI90%: 246 342; LS90%: 316 486"/>
    <hyperlink ref="N17" tooltip="CV%: 7.0; ERROR: 1.1; LI90%: 14.0; LS90%: 17.7"/>
    <hyperlink ref="P17" tooltip="CV%: 17.8; ERROR: 10 247; LI90%: 40 635; LS90%: 74 345"/>
    <hyperlink ref="Q17" tooltip="CV%: 17.7; ERROR: 0.6; LI90%: 2.3; LS90%: 4.2"/>
    <hyperlink ref="S17" tooltip="CV%: 7.6; ERROR: 18 815; LI90%: 215 862; LS90%: 277 756"/>
    <hyperlink ref="T17" tooltip="CV%: 7.2; ERROR: 1.0; LI90%: 12.3; LS90%: 15.6"/>
    <hyperlink ref="V17" tooltip="CV%: 10.9; ERROR: 14 120; LI90%: 106 395; LS90%: 152 845"/>
    <hyperlink ref="W17" tooltip="CV%: 10.6; ERROR: 0.8; LI90%: 6.0; LS90%: 8.6"/>
    <hyperlink ref="Y17" tooltip="CV%: 6.1; ERROR: 22 020; LI90%: 322 121; LS90%: 394 559"/>
    <hyperlink ref="Z17" tooltip="CV%: 5.9; ERROR: 1.2; LI90%: 18.2; LS90%: 22.2"/>
    <hyperlink ref="B18" tooltip="CV%: 3.6; ERROR: 11 711; LI90%: 309 989; LS90%: 348 515"/>
    <hyperlink ref="D18" tooltip="CV%: 5.4; ERROR: 7 744; LI90%: 131 583; LS90%: 157 059"/>
    <hyperlink ref="E18" tooltip="CV%: 4.0; ERROR: 1.8; LI90%: 40.9; LS90%: 46.7"/>
    <hyperlink ref="G18" tooltip="CV%: 8.1; ERROR: 4 068; LI90%: 43 633; LS90%: 57 015"/>
    <hyperlink ref="H18" tooltip="CV%: 7.6; ERROR: 1.2; LI90%: 13.4; LS90%: 17.2"/>
    <hyperlink ref="J18" tooltip="CV%: 8.2; ERROR: 5 705; LI90%: 60 170; LS90%: 78 938"/>
    <hyperlink ref="K18" tooltip="CV%: 7.3; ERROR: 1.5; LI90%: 18.6; LS90%: 23.7"/>
    <hyperlink ref="M18" tooltip="CV%: 7.6; ERROR: 3 983; LI90%: 46 007; LS90%: 59 111"/>
    <hyperlink ref="N18" tooltip="CV%: 7.0; ERROR: 1.1; LI90%: 14.1; LS90%: 17.8"/>
    <hyperlink ref="P18" tooltip="CV%: 14.1; ERROR: 2 258; LI90%: 12 275; LS90%: 19 703"/>
    <hyperlink ref="Q18" tooltip="CV%: 13.9; ERROR: 0.7; LI90%: 3.7; LS90%: 6.0"/>
    <hyperlink ref="S18" tooltip="CV%: 10.0; ERROR: 4 450; LI90%: 37 142; LS90%: 51 782"/>
    <hyperlink ref="T18" tooltip="CV%: 9.7; ERROR: 1.3; LI90%: 11.4; LS90%: 15.7"/>
    <hyperlink ref="V18" tooltip="CV%: 13.0; ERROR: 3 894; LI90%: 23 519; LS90%: 36 329"/>
    <hyperlink ref="W18" tooltip="CV%: 12.4; ERROR: 1.1; LI90%: 7.2; LS90%: 10.9"/>
    <hyperlink ref="Y18" tooltip="CV%: 7.1; ERROR: 5 343; LI90%: 66 778; LS90%: 84 354"/>
    <hyperlink ref="Z18" tooltip="CV%: 6.3; ERROR: 1.4; LI90%: 20.6; LS90%: 25.3"/>
    <hyperlink ref="B19" tooltip="CV%: 2.4; ERROR: 19 980; LI90%: 786 108; LS90%: 851 836"/>
    <hyperlink ref="D19" tooltip="CV%: 6.2; ERROR: 16 973; LI90%: 246 311; LS90%: 302 145"/>
    <hyperlink ref="E19" tooltip="CV%: 5.9; ERROR: 2.0; LI90%: 30.2; LS90%: 36.7"/>
    <hyperlink ref="G19" tooltip="CV%: 9.9; ERROR: 9 713; LI90%: 82 376; LS90%: 114 330"/>
    <hyperlink ref="H19" tooltip="CV%: 9.7; ERROR: 1.2; LI90%: 10.1; LS90%: 13.9"/>
    <hyperlink ref="J19" tooltip="CV%: 8.1; ERROR: 13 508; LI90%: 143 691; LS90%: 188 129"/>
    <hyperlink ref="K19" tooltip="CV%: 7.9; ERROR: 1.6; LI90%: 17.6; LS90%: 22.9"/>
    <hyperlink ref="M19" tooltip="CV%: 13.5; ERROR: 8 285; LI90%: 47 729; LS90%: 74 983"/>
    <hyperlink ref="N19" tooltip="CV%: 13.4; ERROR: 1.0; LI90%: 5.8; LS90%: 9.1"/>
    <hyperlink ref="P19" tooltip="CV%: 19.5; ERROR: 4 961; LI90%: 17 281; LS90%: 33 599"/>
    <hyperlink ref="Q19" tooltip="CV%: 19.2; ERROR: 0.6; LI90%: 2.1; LS90%: 4.1"/>
    <hyperlink ref="S19" tooltip="CV%: 12.4; ERROR: 9 327; LI90%: 60 052; LS90%: 90 736"/>
    <hyperlink ref="T19" tooltip="CV%: 12.4; ERROR: 1.1; LI90%: 7.3; LS90%: 11.1"/>
    <hyperlink ref="V19" tooltip="CV%: 15.0; ERROR: 7 199; LI90%: 36 004; LS90%: 59 686"/>
    <hyperlink ref="W19" tooltip="CV%: 14.9; ERROR: 0.9; LI90%: 4.4; LS90%: 7.3"/>
    <hyperlink ref="Y19" tooltip="CV%: 8.6; ERROR: 11 182; LI90%: 111 920; LS90%: 148 706"/>
    <hyperlink ref="Z19" tooltip="CV%: 8.5; ERROR: 1.3; LI90%: 13.7; LS90%: 18.1"/>
    <hyperlink ref="B20" tooltip="CV%: 2.6; ERROR: 53 709; LI90%: 1 940 813; LS90%: 2 117 501"/>
    <hyperlink ref="D20" tooltip="CV%: 5.3; ERROR: 48 577; LI90%: 839 415; LS90%: 999 221"/>
    <hyperlink ref="E20" tooltip="CV%: 4.4; ERROR: 2.0; LI90%: 42.1; LS90%: 48.6"/>
    <hyperlink ref="G20" tooltip="CV%: 10.9; ERROR: 29 075; LI90%: 217 994; LS90%: 313 642"/>
    <hyperlink ref="H20" tooltip="CV%: 10.5; ERROR: 1.4; LI90%: 10.8; LS90%: 15.4"/>
    <hyperlink ref="J20" tooltip="CV%: 9.4; ERROR: 35 911; LI90%: 323 859; LS90%: 441 995"/>
    <hyperlink ref="K20" tooltip="CV%: 8.7; ERROR: 1.6; LI90%: 16.2; LS90%: 21.6"/>
    <hyperlink ref="M20" tooltip="CV%: 10.3; ERROR: 30 256; LI90%: 244 542; LS90%: 344 076"/>
    <hyperlink ref="N20" tooltip="CV%: 10.0; ERROR: 1.5; LI90%: 12.1; LS90%: 16.9"/>
    <hyperlink ref="P20" tooltip="CV%: 20.5; ERROR: 20 426; LI90%: 66 212; LS90%: 133 408"/>
    <hyperlink ref="Q20" tooltip="CV%: 20.4; ERROR: 1.0; LI90%: 3.3; LS90%: 6.6"/>
    <hyperlink ref="S20" tooltip="CV%: 11.3; ERROR: 27 507; LI90%: 198 373; LS90%: 288 861"/>
    <hyperlink ref="T20" tooltip="CV%: 10.7; ERROR: 1.3; LI90%: 9.9; LS90%: 14.1"/>
    <hyperlink ref="V20" tooltip="CV%: 13.2; ERROR: 30 051; LI90%: 177 417; LS90%: 276 277"/>
    <hyperlink ref="W20" tooltip="CV%: 12.7; ERROR: 1.4; LI90%: 8.8; LS90%: 13.5"/>
    <hyperlink ref="Y20" tooltip="CV%: 8.2; ERROR: 31 822; LI90%: 338 069; LS90%: 442 755"/>
    <hyperlink ref="Z20" tooltip="CV%: 7.6; ERROR: 1.5; LI90%: 16.8; LS90%: 21.7"/>
    <hyperlink ref="B21" tooltip="CV%: 1.2; ERROR: 92 672; LI90%: 7 423 182; LS90%: 7 728 044"/>
    <hyperlink ref="D21" tooltip="CV%: 1.9; ERROR: 87 186; LI90%: 4 496 069; LS90%: 4 782 887"/>
    <hyperlink ref="E21" tooltip="CV%: 1.4; ERROR: 0.9; LI90%: 59.8; LS90%: 62.7"/>
    <hyperlink ref="G21" tooltip="CV%: 3.7; ERROR: 61 160; LI90%: 1 569 063; LS90%: 1 770 263"/>
    <hyperlink ref="H21" tooltip="CV%: 3.5; ERROR: 0.8; LI90%: 20.8; LS90%: 23.3"/>
    <hyperlink ref="J21" tooltip="CV%: 2.5; ERROR: 77 605; LI90%: 3 024 247; LS90%: 3 279 545"/>
    <hyperlink ref="K21" tooltip="CV%: 2.1; ERROR: 0.9; LI90%: 40.1; LS90%: 43.1"/>
    <hyperlink ref="M21" tooltip="CV%: 3.1; ERROR: 64 735; LI90%: 1 991 743; LS90%: 2 204 703"/>
    <hyperlink ref="N21" tooltip="CV%: 2.9; ERROR: 0.8; LI90%: 26.4; LS90%: 29.0"/>
    <hyperlink ref="P21" tooltip="CV%: 6.3; ERROR: 36 143; LI90%: 511 690; LS90%: 630 588"/>
    <hyperlink ref="Q21" tooltip="CV%: 6.1; ERROR: 0.5; LI90%: 6.8; LS90%: 8.3"/>
    <hyperlink ref="S21" tooltip="CV%: 3.1; ERROR: 65 119; LI90%: 2 013 610; LS90%: 2 227 832"/>
    <hyperlink ref="T21" tooltip="CV%: 2.9; ERROR: 0.8; LI90%: 26.7; LS90%: 29.3"/>
    <hyperlink ref="V21" tooltip="CV%: 4.2; ERROR: 51 227; LI90%: 1 146 554; LS90%: 1 315 076"/>
    <hyperlink ref="W21" tooltip="CV%: 4.1; ERROR: 0.7; LI90%: 15.2; LS90%: 17.3"/>
    <hyperlink ref="Y21" tooltip="CV%: 2.7; ERROR: 61 249; LI90%: 2 163 942; LS90%: 2 365 434"/>
    <hyperlink ref="Z21" tooltip="CV%: 2.5; ERROR: 0.7; LI90%: 28.7; LS90%: 31.1"/>
    <hyperlink ref="B22" tooltip="CV%: 2.7; ERROR: 19 436; LI90%: 690 811; LS90%: 754 749"/>
    <hyperlink ref="D22" tooltip="CV%: 4.0; ERROR: 13 239; LI90%: 307 254; LS90%: 350 806"/>
    <hyperlink ref="E22" tooltip="CV%: 3.6; ERROR: 1.6; LI90%: 42.8; LS90%: 48.2"/>
    <hyperlink ref="G22" tooltip="CV%: 7.2; ERROR: 10 540; LI90%: 128 457; LS90%: 163 131"/>
    <hyperlink ref="H22" tooltip="CV%: 7.4; ERROR: 1.5; LI90%: 17.7; LS90%: 22.6"/>
    <hyperlink ref="J22" tooltip="CV%: 5.3; ERROR: 11 483; LI90%: 198 658; LS90%: 236 432"/>
    <hyperlink ref="K22" tooltip="CV%: 4.8; ERROR: 1.4; LI90%: 27.7; LS90%: 32.5"/>
    <hyperlink ref="M22" tooltip="CV%: 8.2; ERROR: 9 046; LI90%: 95 217; LS90%: 124 975"/>
    <hyperlink ref="N22" tooltip="CV%: 8.4; ERROR: 1.3; LI90%: 13.1; LS90%: 17.3"/>
    <hyperlink ref="P22" tooltip="CV%: 13.4; ERROR: 6 067; LI90%: 35 237; LS90%: 55 195"/>
    <hyperlink ref="Q22" tooltip="CV%: 13.6; ERROR: 0.8; LI90%: 4.9; LS90%: 7.7"/>
    <hyperlink ref="S22" tooltip="CV%: 7.9; ERROR: 7 523; LI90%: 83 374; LS90%: 108 122"/>
    <hyperlink ref="T22" tooltip="CV%: 8.2; ERROR: 1.1; LI90%: 11.5; LS90%: 15.0"/>
    <hyperlink ref="V22" tooltip="CV%: 9.3; ERROR: 7 307; LI90%: 66 705; LS90%: 90 741"/>
    <hyperlink ref="W22" tooltip="CV%: 9.8; ERROR: 1.1; LI90%: 9.1; LS90%: 12.6"/>
    <hyperlink ref="Y22" tooltip="CV%: 8.3; ERROR: 9 394; LI90%: 98 364; LS90%: 129 268"/>
    <hyperlink ref="Z22" tooltip="CV%: 8.2; ERROR: 1.3; LI90%: 13.6; LS90%: 17.9"/>
    <hyperlink ref="B23" tooltip="CV%: 2.5; ERROR: 51 333; LI90%: 1 969 005; LS90%: 2 137 875"/>
    <hyperlink ref="D23" tooltip="CV%: 6.2; ERROR: 42 071; LI90%: 604 125; LS90%: 742 525"/>
    <hyperlink ref="E23" tooltip="CV%: 5.7; ERROR: 1.9; LI90%: 29.7; LS90%: 35.9"/>
    <hyperlink ref="G23" tooltip="CV%: 13.4; ERROR: 23 516; LI90%: 137 019; LS90%: 214 379"/>
    <hyperlink ref="H23" tooltip="CV%: 13.0; ERROR: 1.1; LI90%: 6.7; LS90%: 10.4"/>
    <hyperlink ref="J23" tooltip="CV%: 9.2; ERROR: 35 157; LI90%: 326 224; LS90%: 441 880"/>
    <hyperlink ref="K23" tooltip="CV%: 8.7; ERROR: 1.6; LI90%: 16.0; LS90%: 21.4"/>
    <hyperlink ref="M23" tooltip="CV%: 14.9; ERROR: 24 242; LI90%: 122 454; LS90%: 202 204"/>
    <hyperlink ref="N23" tooltip="CV%: 14.7; ERROR: 1.2; LI90%: 6.0; LS90%: 9.8"/>
    <hyperlink ref="P23" tooltip="CV%: 27.1; ERROR: 11 110; LI90%: 22 680; LS90%: 59 230"/>
    <hyperlink ref="Q23" tooltip="CV%: 27.0; ERROR: 0.5; LI90%: 1.1; LS90%: 2.9"/>
    <hyperlink ref="S23" tooltip="CV%: 17.9; ERROR: 21 447; LI90%: 84 274; LS90%: 154 828"/>
    <hyperlink ref="T23" tooltip="CV%: 17.5; ERROR: 1.0; LI90%: 4.1; LS90%: 7.5"/>
    <hyperlink ref="V23" tooltip="CV%: 16.4; ERROR: 15 859; LI90%: 70 331; LS90%: 122 503"/>
    <hyperlink ref="W23" tooltip="CV%: 16.3; ERROR: 0.8; LI90%: 3.4; LS90%: 6.0"/>
    <hyperlink ref="Y23" tooltip="CV%: 8.1; ERROR: 29 872; LI90%: 321 619; LS90%: 419 887"/>
    <hyperlink ref="Z23" tooltip="CV%: 7.6; ERROR: 1.4; LI90%: 15.8; LS90%: 20.3"/>
    <hyperlink ref="B24" tooltip="CV%: 3.6; ERROR: 8 548; LI90%: 222 158; LS90%: 250 278"/>
    <hyperlink ref="D24" tooltip="CV%: 8.0; ERROR: 7 588; LI90%: 82 701; LS90%: 107 663"/>
    <hyperlink ref="E24" tooltip="CV%: 7.3; ERROR: 2.9; LI90%: 35.5; LS90%: 45.1"/>
    <hyperlink ref="G24" tooltip="CV%: 12.1; ERROR: 4 724; LI90%: 31 247; LS90%: 46 785"/>
    <hyperlink ref="H24" tooltip="CV%: 11.7; ERROR: 1.9; LI90%: 13.3; LS90%: 19.7"/>
    <hyperlink ref="J24" tooltip="CV%: 9.5; ERROR: 6 224; LI90%: 55 188; LS90%: 75 662"/>
    <hyperlink ref="K24" tooltip="CV%: 9.3; ERROR: 2.6; LI90%: 23.5; LS90%: 31.9"/>
    <hyperlink ref="M24" tooltip="CV%: 15.5; ERROR: 3 460; LI90%: 16 644; LS90%: 28 028"/>
    <hyperlink ref="N24" tooltip="CV%: 15.7; ERROR: 1.5; LI90%: 7.0; LS90%: 11.9"/>
    <hyperlink ref="P24" tooltip="CV%: 30.4; ERROR: 2 901; LI90%: 4 765; LS90%: 14 307"/>
    <hyperlink ref="Q24" tooltip="CV%: 29.9; ERROR: 1.2; LI90%: 2.1; LS90%: 6.0"/>
    <hyperlink ref="S24" tooltip="CV%: 14.0; ERROR: 4 485; LI90%: 24 675; LS90%: 39 429"/>
    <hyperlink ref="T24" tooltip="CV%: 13.8; ERROR: 1.9; LI90%: 10.5; LS90%: 16.7"/>
    <hyperlink ref="V24" tooltip="CV%: 19.3; ERROR: 3 427; LI90%: 12 157; LS90%: 23 429"/>
    <hyperlink ref="W24" tooltip="CV%: 19.2; ERROR: 1.4; LI90%: 5.2; LS90%: 9.9"/>
    <hyperlink ref="Y24" tooltip="CV%: 14.2; ERROR: 4 584; LI90%: 24 843; LS90%: 39 923"/>
    <hyperlink ref="Z24" tooltip="CV%: 14.1; ERROR: 1.9; LI90%: 10.5; LS90%: 16.9"/>
    <hyperlink ref="B25" tooltip="CV%: 2.7; ERROR: 12 100; LI90%: 434 142; LS90%: 473 948"/>
    <hyperlink ref="D25" tooltip="CV%: 4.1; ERROR: 9 831; LI90%: 226 057; LS90%: 258 399"/>
    <hyperlink ref="E25" tooltip="CV%: 3.1; ERROR: 1.6; LI90%: 50.7; LS90%: 56.0"/>
    <hyperlink ref="G25" tooltip="CV%: 6.9; ERROR: 6 155; LI90%: 78 646; LS90%: 98 894"/>
    <hyperlink ref="H25" tooltip="CV%: 6.5; ERROR: 1.3; LI90%: 17.5; LS90%: 21.6"/>
    <hyperlink ref="J25" tooltip="CV%: 6.0; ERROR: 8 653; LI90%: 130 052; LS90%: 158 518"/>
    <hyperlink ref="K25" tooltip="CV%: 5.2; ERROR: 1.6; LI90%: 29.1; LS90%: 34.5"/>
    <hyperlink ref="M25" tooltip="CV%: 7.5; ERROR: 8 078; LI90%: 94 829; LS90%: 121 403"/>
    <hyperlink ref="N25" tooltip="CV%: 6.7; ERROR: 1.6; LI90%: 21.2; LS90%: 26.5"/>
    <hyperlink ref="P25" tooltip="CV%: 14.9; ERROR: 4 105; LI90%: 20 784; LS90%: 34 290"/>
    <hyperlink ref="Q25" tooltip="CV%: 14.7; ERROR: 0.9; LI90%: 4.6; LS90%: 7.5"/>
    <hyperlink ref="S25" tooltip="CV%: 7.5; ERROR: 6 754; LI90%: 79 375; LS90%: 101 593"/>
    <hyperlink ref="T25" tooltip="CV%: 7.0; ERROR: 1.4; LI90%: 17.6; LS90%: 22.2"/>
    <hyperlink ref="V25" tooltip="CV%: 10.1; ERROR: 4 573; LI90%: 37 687; LS90%: 52 729"/>
    <hyperlink ref="W25" tooltip="CV%: 10.0; ERROR: 1.0; LI90%: 8.3; LS90%: 11.6"/>
    <hyperlink ref="Y25" tooltip="CV%: 6.0; ERROR: 7 279; LI90%: 110 026; LS90%: 133 972"/>
    <hyperlink ref="Z25" tooltip="CV%: 5.5; ERROR: 1.5; LI90%: 24.5; LS90%: 29.3"/>
    <hyperlink ref="B26" tooltip="CV%: 2.3; ERROR: 84 015; LI90%: 3 473 207; LS90%: 3 749 593"/>
    <hyperlink ref="D26" tooltip="CV%: 4.8; ERROR: 83 714; LI90%: 1 598 422; LS90%: 1 873 816"/>
    <hyperlink ref="E26" tooltip="CV%: 4.1; ERROR: 2.0; LI90%: 44.8; LS90%: 51.4"/>
    <hyperlink ref="G26" tooltip="CV%: 9.2; ERROR: 54 052; LI90%: 497 069; LS90%: 674 883"/>
    <hyperlink ref="H26" tooltip="CV%: 9.0; ERROR: 1.5; LI90%: 13.8; LS90%: 18.6"/>
    <hyperlink ref="J26" tooltip="CV%: 7.5; ERROR: 81 589; LI90%: 957 304; LS90%: 1 225 710"/>
    <hyperlink ref="K26" tooltip="CV%: 6.8; ERROR: 2.1; LI90%: 26.8; LS90%: 33.6"/>
    <hyperlink ref="M26" tooltip="CV%: 7.2; ERROR: 52 641; LI90%: 647 965; LS90%: 821 139"/>
    <hyperlink ref="N26" tooltip="CV%: 7.1; ERROR: 1.4; LI90%: 18.0; LS90%: 22.7"/>
    <hyperlink ref="P26" tooltip="CV%: 15.3; ERROR: 30 484; LI90%: 149 696; LS90%: 249 978"/>
    <hyperlink ref="Q26" tooltip="CV%: 15.3; ERROR: 0.8; LI90%: 4.1; LS90%: 6.9"/>
    <hyperlink ref="S26" tooltip="CV%: 8.1; ERROR: 55 326; LI90%: 588 800; LS90%: 770 808"/>
    <hyperlink ref="T26" tooltip="CV%: 8.2; ERROR: 1.5; LI90%: 16.3; LS90%: 21.4"/>
    <hyperlink ref="V26" tooltip="CV%: 10.9; ERROR: 48 070; LI90%: 360 679; LS90%: 518 815"/>
    <hyperlink ref="W26" tooltip="CV%: 10.6; ERROR: 1.3; LI90%: 10.1; LS90%: 14.3"/>
    <hyperlink ref="Y26" tooltip="CV%: 6.5; ERROR: 56 164; LI90%: 768 821; LS90%: 953 585"/>
    <hyperlink ref="Z26" tooltip="CV%: 6.3; ERROR: 1.5; LI90%: 21.4; LS90%: 26.3"/>
    <hyperlink ref="B27" tooltip="CV%: 2.3; ERROR: 227 965; LI90%: 9 424 421; LS90%: 10 174 359"/>
    <hyperlink ref="D27" tooltip="CV%: 4.7; ERROR: 222 980; LI90%: 4 392 288; LS90%: 5 125 828"/>
    <hyperlink ref="E27" tooltip="CV%: 3.7; ERROR: 1.8; LI90%: 45.6; LS90%: 51.5"/>
    <hyperlink ref="G27" tooltip="CV%: 9.0; ERROR: 107 759; LI90%: 1 024 136; LS90%: 1 378 632"/>
    <hyperlink ref="H27" tooltip="CV%: 8.6; ERROR: 1.1; LI90%: 10.5; LS90%: 14.0"/>
    <hyperlink ref="J27" tooltip="CV%: 6.9; ERROR: 200 370; LI90%: 2 587 492; LS90%: 3 246 650"/>
    <hyperlink ref="K27" tooltip="CV%: 6.1; ERROR: 1.8; LI90%: 26.8; LS90%: 32.7"/>
    <hyperlink ref="M27" tooltip="CV%: 8.0; ERROR: 125 044; LI90%: 1 350 427; LS90%: 1 761 787"/>
    <hyperlink ref="N27" tooltip="CV%: 7.9; ERROR: 1.3; LI90%: 13.8; LS90%: 17.9"/>
    <hyperlink ref="P27" tooltip="CV%: 15.7; ERROR: 69 403; LI90%: 327 614; LS90%: 555 930"/>
    <hyperlink ref="Q27" tooltip="CV%: 15.8; ERROR: 0.7; LI90%: 3.3; LS90%: 5.7"/>
    <hyperlink ref="S27" tooltip="CV%: 7.7; ERROR: 106 895; LI90%: 1 206 088; LS90%: 1 557 742"/>
    <hyperlink ref="T27" tooltip="CV%: 7.9; ERROR: 1.1; LI90%: 12.3; LS90%: 15.9"/>
    <hyperlink ref="V27" tooltip="CV%: 9.7; ERROR: 97 651; LI90%: 843 543; LS90%: 1 164 785"/>
    <hyperlink ref="W27" tooltip="CV%: 9.8; ERROR: 1.0; LI90%: 8.6; LS90%: 11.9"/>
    <hyperlink ref="Y27" tooltip="CV%: 7.6; ERROR: 158 179; LI90%: 1 823 671; LS90%: 2 344 033"/>
    <hyperlink ref="Z27" tooltip="CV%: 6.8; ERROR: 1.5; LI90%: 18.9; LS90%: 23.7"/>
    <hyperlink ref="B28" tooltip="CV%: 2.5; ERROR: 23 328; LI90%: 885 679; LS90%: 962 421"/>
    <hyperlink ref="D28" tooltip="CV%: 5.7; ERROR: 19 046; LI90%: 304 763; LS90%: 367 419"/>
    <hyperlink ref="E28" tooltip="CV%: 4.9; ERROR: 1.8; LI90%: 33.4; LS90%: 39.3"/>
    <hyperlink ref="G28" tooltip="CV%: 10.7; ERROR: 10 967; LI90%: 84 914; LS90%: 120 992"/>
    <hyperlink ref="H28" tooltip="CV%: 10.1; ERROR: 1.1; LI90%: 9.3; LS90%: 13.0"/>
    <hyperlink ref="J28" tooltip="CV%: 8.0; ERROR: 15 315; LI90%: 165 843; LS90%: 216 223"/>
    <hyperlink ref="K28" tooltip="CV%: 7.6; ERROR: 1.6; LI90%: 18.1; LS90%: 23.3"/>
    <hyperlink ref="M28" tooltip="CV%: 10.4; ERROR: 10 761; LI90%: 85 545; LS90%: 120 945"/>
    <hyperlink ref="N28" tooltip="CV%: 10.0; ERROR: 1.1; LI90%: 9.3; LS90%: 13.0"/>
    <hyperlink ref="P28" tooltip="CV%: 20.7; ERROR: 5 376; LI90%: 17 128; LS90%: 34 814"/>
    <hyperlink ref="Q28" tooltip="CV%: 20.8; ERROR: 0.6; LI90%: 1.8; LS90%: 3.8"/>
    <hyperlink ref="S28" tooltip="CV%: 11.9; ERROR: 10 075; LI90%: 68 214; LS90%: 101 358"/>
    <hyperlink ref="T28" tooltip="CV%: 11.6; ERROR: 1.1; LI90%: 7.4; LS90%: 10.9"/>
    <hyperlink ref="V28" tooltip="CV%: 15.7; ERROR: 8 239; LI90%: 39 001; LS90%: 66 105"/>
    <hyperlink ref="W28" tooltip="CV%: 15.5; ERROR: 0.9; LI90%: 4.2; LS90%: 7.1"/>
    <hyperlink ref="Y28" tooltip="CV%: 7.7; ERROR: 12 541; LI90%: 141 718; LS90%: 182 974"/>
    <hyperlink ref="Z28" tooltip="CV%: 7.6; ERROR: 1.3; LI90%: 15.4; LS90%: 19.8"/>
    <hyperlink ref="B29" tooltip="CV%: 2.0; ERROR: 16 160; LI90%: 777 334; LS90%: 830 494"/>
    <hyperlink ref="D29" tooltip="CV%: 4.4; ERROR: 14 779; LI90%: 314 856; LS90%: 363 476"/>
    <hyperlink ref="E29" tooltip="CV%: 3.9; ERROR: 1.6; LI90%: 39.5; LS90%: 44.9"/>
    <hyperlink ref="G29" tooltip="CV%: 8.0; ERROR: 9 847; LI90%: 107 549; LS90%: 139 941"/>
    <hyperlink ref="H29" tooltip="CV%: 7.7; ERROR: 1.2; LI90%: 13.4; LS90%: 17.4"/>
    <hyperlink ref="J29" tooltip="CV%: 6.1; ERROR: 12 367; LI90%: 183 852; LS90%: 224 534"/>
    <hyperlink ref="K29" tooltip="CV%: 5.7; ERROR: 1.4; LI90%: 23.0; LS90%: 27.8"/>
    <hyperlink ref="M29" tooltip="CV%: 8.0; ERROR: 9 763; LI90%: 106 599; LS90%: 138 717"/>
    <hyperlink ref="N29" tooltip="CV%: 7.8; ERROR: 1.2; LI90%: 13.3; LS90%: 17.2"/>
    <hyperlink ref="P29" tooltip="CV%: 14.0; ERROR: 5 277; LI90%: 28 959; LS90%: 46 319"/>
    <hyperlink ref="Q29" tooltip="CV%: 13.6; ERROR: 0.6; LI90%: 3.6; LS90%: 5.7"/>
    <hyperlink ref="S29" tooltip="CV%: 7.7; ERROR: 8 941; LI90%: 101 465; LS90%: 130 879"/>
    <hyperlink ref="T29" tooltip="CV%: 7.6; ERROR: 1.1; LI90%: 12.6; LS90%: 16.3"/>
    <hyperlink ref="V29" tooltip="CV%: 9.2; ERROR: 8 822; LI90%: 81 654; LS90%: 110 676"/>
    <hyperlink ref="W29" tooltip="CV%: 9.0; ERROR: 1.1; LI90%: 10.2; LS90%: 13.7"/>
    <hyperlink ref="Y29" tooltip="CV%: 6.9; ERROR: 9 729; LI90%: 125 401; LS90%: 157 407"/>
    <hyperlink ref="Z29" tooltip="CV%: 6.5; ERROR: 1.1; LI90%: 15.7; LS90%: 19.5"/>
    <hyperlink ref="B30" tooltip="CV%: 2.3; ERROR: 7 261; LI90%: 308 199; LS90%: 332 083"/>
    <hyperlink ref="D30" tooltip="CV%: 4.5; ERROR: 6 606; LI90%: 136 934; LS90%: 158 666"/>
    <hyperlink ref="E30" tooltip="CV%: 4.0; ERROR: 1.9; LI90%: 43.1; LS90%: 49.2"/>
    <hyperlink ref="G30" tooltip="CV%: 9.0; ERROR: 4 485; LI90%: 42 513; LS90%: 57 269"/>
    <hyperlink ref="H30" tooltip="CV%: 8.7; ERROR: 1.3; LI90%: 13.4; LS90%: 17.8"/>
    <hyperlink ref="J30" tooltip="CV%: 6.7; ERROR: 5 787; LI90%: 76 496; LS90%: 95 534"/>
    <hyperlink ref="K30" tooltip="CV%: 6.5; ERROR: 1.7; LI90%: 24.0; LS90%: 29.7"/>
    <hyperlink ref="M30" tooltip="CV%: 8.8; ERROR: 3 904; LI90%: 38 193; LS90%: 51 037"/>
    <hyperlink ref="N30" tooltip="CV%: 8.6; ERROR: 1.2; LI90%: 12.0; LS90%: 15.9"/>
    <hyperlink ref="P30" tooltip="CV%: 17.8; ERROR: 2 270; LI90%: 9 045; LS90%: 16 515"/>
    <hyperlink ref="Q30" tooltip="CV%: 17.4; ERROR: 0.7; LI90%: 2.8; LS90%: 5.1"/>
    <hyperlink ref="S30" tooltip="CV%: 9.8; ERROR: 4 299; LI90%: 36 850; LS90%: 50 992"/>
    <hyperlink ref="T30" tooltip="CV%: 9.6; ERROR: 1.3; LI90%: 11.6; LS90%: 15.9"/>
    <hyperlink ref="V30" tooltip="CV%: 12.3; ERROR: 3 053; LI90%: 19 725; LS90%: 29 769"/>
    <hyperlink ref="W30" tooltip="CV%: 12.5; ERROR: 1.0; LI90%: 6.1; LS90%: 9.3"/>
    <hyperlink ref="Y30" tooltip="CV%: 6.8; ERROR: 4 577; LI90%: 60 119; LS90%: 75 175"/>
    <hyperlink ref="Z30" tooltip="CV%: 6.6; ERROR: 1.4; LI90%: 18.8; LS90%: 23.4"/>
    <hyperlink ref="B31" tooltip="CV%: 2.0; ERROR: 75 939; LI90%: 3 595 141; LS90%: 3 844 957"/>
    <hyperlink ref="D31" tooltip="CV%: 4.0; ERROR: 64 753; LI90%: 1 522 093; LS90%: 1 735 111"/>
    <hyperlink ref="E31" tooltip="CV%: 3.6; ERROR: 1.6; LI90%: 41.2; LS90%: 46.3"/>
    <hyperlink ref="G31" tooltip="CV%: 8.4; ERROR: 38 082; LI90%: 391 105; LS90%: 516 383"/>
    <hyperlink ref="H31" tooltip="CV%: 8.3; ERROR: 1.0; LI90%: 10.5; LS90%: 13.9"/>
    <hyperlink ref="J31" tooltip="CV%: 6.5; ERROR: 47 691; LI90%: 654 933; LS90%: 811 823"/>
    <hyperlink ref="K31" tooltip="CV%: 6.2; ERROR: 1.2; LI90%: 17.7; LS90%: 21.7"/>
    <hyperlink ref="M31" tooltip="CV%: 7.6; ERROR: 41 547; LI90%: 480 671; LS90%: 617 347"/>
    <hyperlink ref="N31" tooltip="CV%: 7.4; ERROR: 1.1; LI90%: 13.0; LS90%: 16.5"/>
    <hyperlink ref="P31" tooltip="CV%: 12.1; ERROR: 26 409; LI90%: 174 387; LS90%: 261 265"/>
    <hyperlink ref="Q31" tooltip="CV%: 12.1; ERROR: 0.7; LI90%: 4.7; LS90%: 7.0"/>
    <hyperlink ref="S31" tooltip="CV%: 8.7; ERROR: 44 016; LI90%: 433 456; LS90%: 578 254"/>
    <hyperlink ref="T31" tooltip="CV%: 8.4; ERROR: 1.1; LI90%: 11.7; LS90%: 15.5"/>
    <hyperlink ref="V31" tooltip="CV%: 9.8; ERROR: 31 657; LI90%: 272 071; LS90%: 376 215"/>
    <hyperlink ref="W31" tooltip="CV%: 9.7; ERROR: 0.8; LI90%: 7.3; LS90%: 10.1"/>
    <hyperlink ref="Y31" tooltip="CV%: 5.8; ERROR: 56 919; LI90%: 893 333; LS90%: 1 080 579"/>
    <hyperlink ref="Z31" tooltip="CV%: 5.5; ERROR: 1.5; LI90%: 24.1; LS90%: 29.0"/>
    <hyperlink ref="B32" tooltip="CV%: 2.2; ERROR: 12 017; LI90%: 517 002; LS90%: 556 534"/>
    <hyperlink ref="D32" tooltip="CV%: 5.0; ERROR: 13 173; LI90%: 239 212; LS90%: 282 546"/>
    <hyperlink ref="E32" tooltip="CV%: 4.3; ERROR: 2.1; LI90%: 45.2; LS90%: 52.0"/>
    <hyperlink ref="G32" tooltip="CV%: 9.4; ERROR: 9 365; LI90%: 83 713; LS90%: 114 521"/>
    <hyperlink ref="H32" tooltip="CV%: 9.1; ERROR: 1.7; LI90%: 15.7; LS90%: 21.2"/>
    <hyperlink ref="J32" tooltip="CV%: 6.1; ERROR: 10 304; LI90%: 151 300; LS90%: 185 198"/>
    <hyperlink ref="K32" tooltip="CV%: 5.5; ERROR: 1.7; LI90%: 28.5; LS90%: 34.2"/>
    <hyperlink ref="M32" tooltip="CV%: 8.1; ERROR: 7 400; LI90%: 79 089; LS90%: 103 435"/>
    <hyperlink ref="N32" tooltip="CV%: 7.9; ERROR: 1.3; LI90%: 14.8; LS90%: 19.2"/>
    <hyperlink ref="P32" tooltip="CV%: 23.1; ERROR: 3 604; LI90%: 9 682; LS90%: 21 536"/>
    <hyperlink ref="Q32" tooltip="CV%: 22.9; ERROR: 0.7; LI90%: 1.8; LS90%: 4.0"/>
    <hyperlink ref="S32" tooltip="CV%: 8.6; ERROR: 7 408; LI90%: 73 881; LS90%: 98 249"/>
    <hyperlink ref="T32" tooltip="CV%: 8.4; ERROR: 1.3; LI90%: 13.8; LS90%: 18.2"/>
    <hyperlink ref="V32" tooltip="CV%: 13.9; ERROR: 4 946; LI90%: 27 483; LS90%: 43 755"/>
    <hyperlink ref="W32" tooltip="CV%: 13.4; ERROR: 0.9; LI90%: 5.2; LS90%: 8.1"/>
    <hyperlink ref="Y32" tooltip="CV%: 7.3; ERROR: 8 161; LI90%: 98 604; LS90%: 125 450"/>
    <hyperlink ref="Z32" tooltip="CV%: 7.0; ERROR: 1.5; LI90%: 18.5; LS90%: 23.3"/>
    <hyperlink ref="B33" tooltip="CV%: 2.9; ERROR: 55 866; LI90%: 1 826 147; LS90%: 2 009 931"/>
    <hyperlink ref="D33" tooltip="CV%: 4.8; ERROR: 50 724; LI90%: 966 721; LS90%: 1 133 589"/>
    <hyperlink ref="E33" tooltip="CV%: 3.6; ERROR: 2.0; LI90%: 51.5; LS90%: 58.0"/>
    <hyperlink ref="G33" tooltip="CV%: 9.9; ERROR: 32 631; LI90%: 275 598; LS90%: 382 944"/>
    <hyperlink ref="H33" tooltip="CV%: 9.9; ERROR: 1.7; LI90%: 14.4; LS90%: 20.0"/>
    <hyperlink ref="J33" tooltip="CV%: 6.7; ERROR: 48 172; LI90%: 644 641; LS90%: 803 113"/>
    <hyperlink ref="K33" tooltip="CV%: 5.4; ERROR: 2.0; LI90%: 34.4; LS90%: 41.1"/>
    <hyperlink ref="M33" tooltip="CV%: 7.8; ERROR: 35 398; LI90%: 395 211; LS90%: 511 661"/>
    <hyperlink ref="N33" tooltip="CV%: 7.0; ERROR: 1.7; LI90%: 20.9; LS90%: 26.4"/>
    <hyperlink ref="P33" tooltip="CV%: 16.7; ERROR: 15 569; LI90%: 67 803; LS90%: 119 023"/>
    <hyperlink ref="Q33" tooltip="CV%: 16.6; ERROR: 0.8; LI90%: 3.5; LS90%: 6.2"/>
    <hyperlink ref="S33" tooltip="CV%: 8.1; ERROR: 35 279; LI90%: 376 487; LS90%: 492 543"/>
    <hyperlink ref="T33" tooltip="CV%: 7.1; ERROR: 1.6; LI90%: 20.0; LS90%: 25.3"/>
    <hyperlink ref="V33" tooltip="CV%: 10.2; ERROR: 26 041; LI90%: 212 406; LS90%: 298 072"/>
    <hyperlink ref="W33" tooltip="CV%: 10.0; ERROR: 1.3; LI90%: 11.1; LS90%: 15.5"/>
    <hyperlink ref="Y33" tooltip="CV%: 7.2; ERROR: 33 981; LI90%: 418 168; LS90%: 529 956"/>
    <hyperlink ref="Z33" tooltip="CV%: 6.6; ERROR: 1.6; LI90%: 22.0; LS90%: 27.4"/>
    <hyperlink ref="B34" tooltip="CV%: 3.2; ERROR: 31 854; LI90%: 939 553; LS90%: 1 044 343"/>
    <hyperlink ref="D34" tooltip="CV%: 4.3; ERROR: 23 161; LI90%: 505 641; LS90%: 581 833"/>
    <hyperlink ref="E34" tooltip="CV%: 3.1; ERROR: 1.7; LI90%: 52.0; LS90%: 57.7"/>
    <hyperlink ref="G34" tooltip="CV%: 7.4; ERROR: 13 727; LI90%: 162 562; LS90%: 207 720"/>
    <hyperlink ref="H34" tooltip="CV%: 7.6; ERROR: 1.4; LI90%: 16.3; LS90%: 21.0"/>
    <hyperlink ref="J34" tooltip="CV%: 6.1; ERROR: 16 801; LI90%: 248 294; LS90%: 303 566"/>
    <hyperlink ref="K34" tooltip="CV%: 5.4; ERROR: 1.5; LI90%: 25.4; LS90%: 30.3"/>
    <hyperlink ref="M34" tooltip="CV%: 7.6; ERROR: 16 853; LI90%: 194 371; LS90%: 249 813"/>
    <hyperlink ref="N34" tooltip="CV%: 7.0; ERROR: 1.6; LI90%: 19.8; LS90%: 25.0"/>
    <hyperlink ref="P34" tooltip="CV%: 10.8; ERROR: 9 493; LI90%: 72 504; LS90%: 103 734"/>
    <hyperlink ref="Q34" tooltip="CV%: 10.8; ERROR: 1.0; LI90%: 7.3; LS90%: 10.5"/>
    <hyperlink ref="S34" tooltip="CV%: 7.7; ERROR: 15 518; LI90%: 175 831; LS90%: 226 879"/>
    <hyperlink ref="T34" tooltip="CV%: 6.6; ERROR: 1.3; LI90%: 18.1; LS90%: 22.5"/>
    <hyperlink ref="V34" tooltip="CV%: 8.3; ERROR: 13 838; LI90%: 143 968; LS90%: 189 492"/>
    <hyperlink ref="W34" tooltip="CV%: 8.3; ERROR: 1.4; LI90%: 14.5; LS90%: 19.1"/>
    <hyperlink ref="Y34" tooltip="CV%: 5.9; ERROR: 18 043; LI90%: 278 462; LS90%: 337 820"/>
    <hyperlink ref="Z34" tooltip="CV%: 5.2; ERROR: 1.6; LI90%: 28.4; LS90%: 33.7"/>
    <hyperlink ref="B35" tooltip="CV%: 2.5; ERROR: 25 944; LI90%: 984 461; LS90%: 1 069 807"/>
    <hyperlink ref="D35" tooltip="CV%: 5.0; ERROR: 23 832; LI90%: 439 043; LS90%: 517 443"/>
    <hyperlink ref="E35" tooltip="CV%: 4.3; ERROR: 2.0; LI90%: 43.3; LS90%: 49.9"/>
    <hyperlink ref="G35" tooltip="CV%: 9.7; ERROR: 14 911; LI90%: 129 621; LS90%: 178 673"/>
    <hyperlink ref="H35" tooltip="CV%: 9.4; ERROR: 1.4; LI90%: 12.7; LS90%: 17.3"/>
    <hyperlink ref="J35" tooltip="CV%: 7.5; ERROR: 20 447; LI90%: 239 904; LS90%: 307 168"/>
    <hyperlink ref="K35" tooltip="CV%: 6.9; ERROR: 1.8; LI90%: 23.6; LS90%: 29.7"/>
    <hyperlink ref="M35" tooltip="CV%: 9.9; ERROR: 12 903; LI90%: 108 716; LS90%: 151 164"/>
    <hyperlink ref="N35" tooltip="CV%: 9.5; ERROR: 1.2; LI90%: 10.7; LS90%: 14.6"/>
    <hyperlink ref="P35" tooltip="CV%: 15.3; ERROR: 7 960; LI90%: 38 772; LS90%: 64 958"/>
    <hyperlink ref="Q35" tooltip="CV%: 15.2; ERROR: 0.8; LI90%: 3.8; LS90%: 6.3"/>
    <hyperlink ref="S35" tooltip="CV%: 10.9; ERROR: 12 177; LI90%: 91 794; LS90%: 131 854"/>
    <hyperlink ref="T35" tooltip="CV%: 10.6; ERROR: 1.2; LI90%: 9.0; LS90%: 12.8"/>
    <hyperlink ref="V35" tooltip="CV%: 14.5; ERROR: 10 579; LI90%: 55 328; LS90%: 90 130"/>
    <hyperlink ref="W35" tooltip="CV%: 14.3; ERROR: 1.0; LI90%: 5.4; LS90%: 8.8"/>
    <hyperlink ref="Y35" tooltip="CV%: 7.2; ERROR: 15 812; LI90%: 194 969; LS90%: 246 987"/>
    <hyperlink ref="Z35" tooltip="CV%: 6.9; ERROR: 1.5; LI90%: 19.1; LS90%: 23.9"/>
    <hyperlink ref="B36" tooltip="CV%: 2.0; ERROR: 18 396; LI90%: 900 873; LS90%: 961 391"/>
    <hyperlink ref="D36" tooltip="CV%: 4.3; ERROR: 19 267; LI90%: 419 309; LS90%: 482 693"/>
    <hyperlink ref="E36" tooltip="CV%: 3.8; ERROR: 1.8; LI90%: 45.4; LS90%: 51.5"/>
    <hyperlink ref="G36" tooltip="CV%: 8.5; ERROR: 12 696; LI90%: 127 931; LS90%: 169 697"/>
    <hyperlink ref="H36" tooltip="CV%: 8.4; ERROR: 1.3; LI90%: 13.8; LS90%: 18.2"/>
    <hyperlink ref="J36" tooltip="CV%: 6.4; ERROR: 17 108; LI90%: 238 340; LS90%: 294 622"/>
    <hyperlink ref="K36" tooltip="CV%: 6.0; ERROR: 1.7; LI90%: 25.8; LS90%: 31.4"/>
    <hyperlink ref="M36" tooltip="CV%: 10.1; ERROR: 12 271; LI90%: 101 646; LS90%: 142 014"/>
    <hyperlink ref="N36" tooltip="CV%: 9.7; ERROR: 1.3; LI90%: 11.0; LS90%: 15.2"/>
    <hyperlink ref="P36" tooltip="CV%: 15.5; ERROR: 8 182; LI90%: 39 453; LS90%: 66 369"/>
    <hyperlink ref="Q36" tooltip="CV%: 15.3; ERROR: 0.9; LI90%: 4.2; LS90%: 7.1"/>
    <hyperlink ref="S36" tooltip="CV%: 9.1; ERROR: 12 099; LI90%: 113 185; LS90%: 152 985"/>
    <hyperlink ref="T36" tooltip="CV%: 8.8; ERROR: 1.3; LI90%: 12.2; LS90%: 16.4"/>
    <hyperlink ref="V36" tooltip="CV%: 9.7; ERROR: 12 569; LI90%: 108 401; LS90%: 149 749"/>
    <hyperlink ref="W36" tooltip="CV%: 9.5; ERROR: 1.3; LI90%: 11.7; LS90%: 16.0"/>
    <hyperlink ref="Y36" tooltip="CV%: 7.1; ERROR: 14 845; LI90%: 184 080; LS90%: 232 914"/>
    <hyperlink ref="Z36" tooltip="CV%: 6.8; ERROR: 1.5; LI90%: 19.9; LS90%: 24.9"/>
    <hyperlink ref="B37" tooltip="CV%: 2.1; ERROR: 23 111; LI90%: 1 051 117; LS90%: 1 127 143"/>
    <hyperlink ref="D37" tooltip="CV%: 4.8; ERROR: 23 290; LI90%: 444 396; LS90%: 521 014"/>
    <hyperlink ref="E37" tooltip="CV%: 4.2; ERROR: 1.8; LI90%: 41.3; LS90%: 47.4"/>
    <hyperlink ref="G37" tooltip="CV%: 9.9; ERROR: 12 857; LI90%: 108 806; LS90%: 151 102"/>
    <hyperlink ref="H37" tooltip="CV%: 9.8; ERROR: 1.2; LI90%: 10.0; LS90%: 13.9"/>
    <hyperlink ref="J37" tooltip="CV%: 7.1; ERROR: 18 126; LI90%: 226 820; LS90%: 286 450"/>
    <hyperlink ref="K37" tooltip="CV%: 6.3; ERROR: 1.5; LI90%: 21.1; LS90%: 26.0"/>
    <hyperlink ref="M37" tooltip="CV%: 8.7; ERROR: 17 133; LI90%: 169 226; LS90%: 225 590"/>
    <hyperlink ref="N37" tooltip="CV%: 8.4; ERROR: 1.5; LI90%: 15.6; LS90%: 20.6"/>
    <hyperlink ref="P37" tooltip="CV%: 25.3; ERROR: 5 571; LI90%: 12 837; LS90%: 31 165"/>
    <hyperlink ref="Q37" tooltip="CV%: 25.3; ERROR: 0.5; LI90%: 1.2; LS90%: 2.9"/>
    <hyperlink ref="S37" tooltip="CV%: 9.5; ERROR: 15 534; LI90%: 138 357; LS90%: 189 459"/>
    <hyperlink ref="T37" tooltip="CV%: 9.2; ERROR: 1.4; LI90%: 12.8; LS90%: 17.3"/>
    <hyperlink ref="V37" tooltip="CV%: 15.6; ERROR: 9 234; LI90%: 43 874; LS90%: 74 252"/>
    <hyperlink ref="W37" tooltip="CV%: 15.3; ERROR: 0.8; LI90%: 4.1; LS90%: 6.8"/>
    <hyperlink ref="Y37" tooltip="CV%: 6.7; ERROR: 19 450; LI90%: 259 161; LS90%: 323 147"/>
    <hyperlink ref="Z37" tooltip="CV%: 6.4; ERROR: 1.7; LI90%: 23.9; LS90%: 29.5"/>
    <hyperlink ref="B38" tooltip="CV%: 1.7; ERROR: 23 330; LI90%: 1 349 987; LS90%: 1 426 735"/>
    <hyperlink ref="D38" tooltip="CV%: 3.4; ERROR: 21 742; LI90%: 600 558; LS90%: 672 082"/>
    <hyperlink ref="E38" tooltip="CV%: 3.0; ERROR: 1.4; LI90%: 43.5; LS90%: 48.1"/>
    <hyperlink ref="G38" tooltip="CV%: 7.9; ERROR: 13 185; LI90%: 144 164; LS90%: 187 538"/>
    <hyperlink ref="H38" tooltip="CV%: 7.8; ERROR: 0.9; LI90%: 10.4; LS90%: 13.5"/>
    <hyperlink ref="J38" tooltip="CV%: 5.2; ERROR: 20 307; LI90%: 358 802; LS90%: 425 606"/>
    <hyperlink ref="K38" tooltip="CV%: 4.9; ERROR: 1.4; LI90%: 26.0; LS90%: 30.5"/>
    <hyperlink ref="M38" tooltip="CV%: 6.6; ERROR: 16 505; LI90%: 222 582; LS90%: 276 880"/>
    <hyperlink ref="N38" tooltip="CV%: 6.4; ERROR: 1.1; LI90%: 16.1; LS90%: 19.9"/>
    <hyperlink ref="P38" tooltip="CV%: 12.5; ERROR: 6 960; LI90%: 44 389; LS90%: 67 285"/>
    <hyperlink ref="Q38" tooltip="CV%: 12.4; ERROR: 0.5; LI90%: 3.2; LS90%: 4.8"/>
    <hyperlink ref="S38" tooltip="CV%: 6.9; ERROR: 13 692; LI90%: 176 293; LS90%: 221 335"/>
    <hyperlink ref="T38" tooltip="CV%: 6.6; ERROR: 0.9; LI90%: 12.8; LS90%: 15.9"/>
    <hyperlink ref="V38" tooltip="CV%: 8.6; ERROR: 15 133; LI90%: 150 896; LS90%: 200 680"/>
    <hyperlink ref="W38" tooltip="CV%: 8.2; ERROR: 1.0; LI90%: 10.9; LS90%: 14.4"/>
    <hyperlink ref="Y38" tooltip="CV%: 5.5; ERROR: 17 201; LI90%: 287 254; LS90%: 343 840"/>
    <hyperlink ref="Z38" tooltip="CV%: 5.5; ERROR: 1.3; LI90%: 20.7; LS90%: 24.8"/>
    <hyperlink ref="B39" tooltip="CV%: 2.2; ERROR: 7 146; LI90%: 318 260; LS90%: 341 770"/>
    <hyperlink ref="D39" tooltip="CV%: 4.5; ERROR: 7 542; LI90%: 155 834; LS90%: 180 646"/>
    <hyperlink ref="E39" tooltip="CV%: 3.8; ERROR: 1.9; LI90%: 47.8; LS90%: 54.2"/>
    <hyperlink ref="G39" tooltip="CV%: 8.8; ERROR: 4 292; LI90%: 41 729; LS90%: 55 847"/>
    <hyperlink ref="H39" tooltip="CV%: 8.6; ERROR: 1.3; LI90%: 12.7; LS90%: 16.9"/>
    <hyperlink ref="J39" tooltip="CV%: 6.9; ERROR: 6 268; LI90%: 80 275; LS90%: 100 893"/>
    <hyperlink ref="K39" tooltip="CV%: 6.6; ERROR: 1.8; LI90%: 24.5; LS90%: 30.4"/>
    <hyperlink ref="M39" tooltip="CV%: 9.6; ERROR: 4 026; LI90%: 35 324; LS90%: 48 570"/>
    <hyperlink ref="N39" tooltip="CV%: 9.5; ERROR: 1.2; LI90%: 10.7; LS90%: 14.7"/>
    <hyperlink ref="P39" tooltip="CV%: 16.3; ERROR: 2 391; LI90%: 10 742; LS90%: 18 608"/>
    <hyperlink ref="Q39" tooltip="CV%: 16.4; ERROR: 0.7; LI90%: 3.2; LS90%: 5.6"/>
    <hyperlink ref="S39" tooltip="CV%: 9.4; ERROR: 3 977; LI90%: 35 605; LS90%: 48 689"/>
    <hyperlink ref="T39" tooltip="CV%: 9.2; ERROR: 1.2; LI90%: 10.8; LS90%: 14.7"/>
    <hyperlink ref="V39" tooltip="CV%: 14.5; ERROR: 3 608; LI90%: 18 926; LS90%: 30 794"/>
    <hyperlink ref="W39" tooltip="CV%: 14.2; ERROR: 1.1; LI90%: 5.8; LS90%: 9.3"/>
    <hyperlink ref="Y39" tooltip="CV%: 6.2; ERROR: 6 176; LI90%: 89 362; LS90%: 109 678"/>
    <hyperlink ref="Z39" tooltip="CV%: 5.8; ERROR: 1.8; LI90%: 27.3; LS90%: 33.0"/>
    <hyperlink ref="B40" tooltip="CV%: 2.1; ERROR: 39 404; LI90%: 1 843 186; LS90%: 1 972 814"/>
    <hyperlink ref="D40" tooltip="CV%: 4.7; ERROR: 38 658; LI90%: 751 067; LS90%: 878 241"/>
    <hyperlink ref="E40" tooltip="CV%: 3.9; ERROR: 1.7; LI90%: 39.9; LS90%: 45.4"/>
    <hyperlink ref="G40" tooltip="CV%: 7.8; ERROR: 21 510; LI90%: 241 372; LS90%: 312 136"/>
    <hyperlink ref="H40" tooltip="CV%: 7.4; ERROR: 1.1; LI90%: 12.8; LS90%: 16.3"/>
    <hyperlink ref="J40" tooltip="CV%: 6.7; ERROR: 32 881; LI90%: 438 115; LS90%: 546 285"/>
    <hyperlink ref="K40" tooltip="CV%: 5.9; ERROR: 1.5; LI90%: 23.3; LS90%: 28.3"/>
    <hyperlink ref="M40" tooltip="CV%: 8.8; ERROR: 21 653; LI90%: 209 728; LS90%: 280 960"/>
    <hyperlink ref="N40" tooltip="CV%: 8.6; ERROR: 1.1; LI90%: 11.0; LS90%: 14.7"/>
    <hyperlink ref="P40" tooltip="CV%: 15.3; ERROR: 12 780; LI90%: 62 677; LS90%: 104 721"/>
    <hyperlink ref="Q40" tooltip="CV%: 15.1; ERROR: 0.7; LI90%: 3.3; LS90%: 5.5"/>
    <hyperlink ref="S40" tooltip="CV%: 8.8; ERROR: 19 227; LI90%: 186 208; LS90%: 249 460"/>
    <hyperlink ref="T40" tooltip="CV%: 8.5; ERROR: 1.0; LI90%: 9.8; LS90%: 13.0"/>
    <hyperlink ref="V40" tooltip="CV%: 12.1; ERROR: 17 986; LI90%: 118 518; LS90%: 177 686"/>
    <hyperlink ref="W40" tooltip="CV%: 11.8; ERROR: 0.9; LI90%: 6.3; LS90%: 9.3"/>
    <hyperlink ref="Y40" tooltip="CV%: 6.9; ERROR: 24 422; LI90%: 314 461; LS90%: 394 801"/>
    <hyperlink ref="Z40" tooltip="CV%: 6.6; ERROR: 1.2; LI90%: 16.6; LS90%: 20.6"/>
    <hyperlink ref="B41" tooltip="CV%: 2.1; ERROR: 11 932; LI90%: 555 989; LS90%: 595 241"/>
    <hyperlink ref="D41" tooltip="CV%: 4.5; ERROR: 11 350; LI90%: 231 156; LS90%: 268 494"/>
    <hyperlink ref="E41" tooltip="CV%: 4.2; ERROR: 1.8; LI90%: 40.4; LS90%: 46.4"/>
    <hyperlink ref="G41" tooltip="CV%: 7.7; ERROR: 8 907; LI90%: 101 734; LS90%: 131 034"/>
    <hyperlink ref="H41" tooltip="CV%: 7.4; ERROR: 1.5; LI90%: 17.8; LS90%: 22.7"/>
    <hyperlink ref="J41" tooltip="CV%: 6.4; ERROR: 9 688; LI90%: 136 480; LS90%: 168 350"/>
    <hyperlink ref="K41" tooltip="CV%: 6.2; ERROR: 1.6; LI90%: 23.8; LS90%: 29.2"/>
    <hyperlink ref="M41" tooltip="CV%: 8.5; ERROR: 7 861; LI90%: 79 347; LS90%: 105 209"/>
    <hyperlink ref="N41" tooltip="CV%: 8.4; ERROR: 1.3; LI90%: 13.8; LS90%: 18.2"/>
    <hyperlink ref="P41" tooltip="CV%: 18.1; ERROR: 4 141; LI90%: 16 018; LS90%: 29 640"/>
    <hyperlink ref="Q41" tooltip="CV%: 18.1; ERROR: 0.7; LI90%: 2.8; LS90%: 5.1"/>
    <hyperlink ref="S41" tooltip="CV%: 9.7; ERROR: 7 016; LI90%: 60 991; LS90%: 84 071"/>
    <hyperlink ref="T41" tooltip="CV%: 9.5; ERROR: 1.2; LI90%: 10.6; LS90%: 14.6"/>
    <hyperlink ref="V41" tooltip="CV%: 9.8; ERROR: 6 934; LI90%: 59 163; LS90%: 81 973"/>
    <hyperlink ref="W41" tooltip="CV%: 9.5; ERROR: 1.2; LI90%: 10.3; LS90%: 14.2"/>
    <hyperlink ref="Y41" tooltip="CV%: 8.2; ERROR: 6 963; LI90%: 73 516; LS90%: 96 422"/>
    <hyperlink ref="Z41" tooltip="CV%: 8.1; ERROR: 1.2; LI90%: 12.8; LS90%: 16.7"/>
    <hyperlink ref="B42" tooltip="CV%: 2.4; ERROR: 49 294; LI90%: 1 974 137; LS90%: 2 136 299"/>
    <hyperlink ref="D42" tooltip="CV%: 4.8; ERROR: 46 774; LI90%: 891 652; LS90%: 1 045 524"/>
    <hyperlink ref="E42" tooltip="CV%: 4.0; ERROR: 1.9; LI90%: 44.0; LS90%: 50.3"/>
    <hyperlink ref="G42" tooltip="CV%: 9.0; ERROR: 29 195; LI90%: 275 090; LS90%: 371 134"/>
    <hyperlink ref="H42" tooltip="CV%: 8.5; ERROR: 1.3; LI90%: 13.5; LS90%: 17.9"/>
    <hyperlink ref="J42" tooltip="CV%: 6.5; ERROR: 36 524; LI90%: 500 555; LS90%: 620 709"/>
    <hyperlink ref="K42" tooltip="CV%: 6.2; ERROR: 1.7; LI90%: 24.5; LS90%: 30.1"/>
    <hyperlink ref="M42" tooltip="CV%: 8.5; ERROR: 28 694; LI90%: 292 361; LS90%: 386 755"/>
    <hyperlink ref="N42" tooltip="CV%: 8.3; ERROR: 1.4; LI90%: 14.3; LS90%: 18.8"/>
    <hyperlink ref="P42" tooltip="CV%: 15.5; ERROR: 17 222; LI90%: 82 999; LS90%: 139 653"/>
    <hyperlink ref="Q42" tooltip="CV%: 15.1; ERROR: 0.8; LI90%: 4.1; LS90%: 6.8"/>
    <hyperlink ref="S42" tooltip="CV%: 8.5; ERROR: 29 579; LI90%: 299 600; LS90%: 396 906"/>
    <hyperlink ref="T42" tooltip="CV%: 8.1; ERROR: 1.4; LI90%: 14.7; LS90%: 19.2"/>
    <hyperlink ref="V42" tooltip="CV%: 10.4; ERROR: 27 539; LI90%: 220 226; LS90%: 310 820"/>
    <hyperlink ref="W42" tooltip="CV%: 10.0; ERROR: 1.3; LI90%: 10.8; LS90%: 15.0"/>
    <hyperlink ref="Y42" tooltip="CV%: 7.8; ERROR: 32 680; LI90%: 363 790; LS90%: 471 298"/>
    <hyperlink ref="Z42" tooltip="CV%: 7.4; ERROR: 1.5; LI90%: 17.8; LS90%: 22.8"/>
    <hyperlink ref="B43" tooltip="CV%: 2.8; ERROR: 25 465; LI90%: 857 238; LS90%: 941 010"/>
    <hyperlink ref="D43" tooltip="CV%: 4.6; ERROR: 21 000; LI90%: 423 878; LS90%: 492 962"/>
    <hyperlink ref="E43" tooltip="CV%: 3.3; ERROR: 1.7; LI90%: 48.2; LS90%: 53.8"/>
    <hyperlink ref="G43" tooltip="CV%: 7.2; ERROR: 15 472; LI90%: 189 158; LS90%: 240 056"/>
    <hyperlink ref="H43" tooltip="CV%: 6.7; ERROR: 1.6; LI90%: 21.2; LS90%: 26.5"/>
    <hyperlink ref="J43" tooltip="CV%: 6.9; ERROR: 16 284; LI90%: 210 169; LS90%: 263 739"/>
    <hyperlink ref="K43" tooltip="CV%: 6.3; ERROR: 1.7; LI90%: 23.6; LS90%: 29.1"/>
    <hyperlink ref="M43" tooltip="CV%: 8.2; ERROR: 15 648; LI90%: 163 940; LS90%: 215 418"/>
    <hyperlink ref="N43" tooltip="CV%: 7.9; ERROR: 1.7; LI90%: 18.3; LS90%: 23.9"/>
    <hyperlink ref="P43" tooltip="CV%: 11.2; ERROR: 9 887; LI90%: 72 158; LS90%: 104 682"/>
    <hyperlink ref="Q43" tooltip="CV%: 10.7; ERROR: 1.1; LI90%: 8.1; LS90%: 11.6"/>
    <hyperlink ref="S43" tooltip="CV%: 8.3; ERROR: 14 278; LI90%: 149 322; LS90%: 196 292"/>
    <hyperlink ref="T43" tooltip="CV%: 7.7; ERROR: 1.5; LI90%: 16.8; LS90%: 21.7"/>
    <hyperlink ref="V43" tooltip="CV%: 9.0; ERROR: 13 105; LI90%: 123 524; LS90%: 166 636"/>
    <hyperlink ref="W43" tooltip="CV%: 8.8; ERROR: 1.4; LI90%: 13.8; LS90%: 18.5"/>
    <hyperlink ref="Y43" tooltip="CV%: 7.5; ERROR: 16 578; LI90%: 192 463; LS90%: 246 999"/>
    <hyperlink ref="Z43" tooltip="CV%: 6.4; ERROR: 1.6; LI90%: 21.9; LS90%: 27.0"/>
    <hyperlink ref="B44" tooltip="CV%: 2.8; ERROR: 8 249; LI90%: 280 725; LS90%: 307 863"/>
    <hyperlink ref="D44" tooltip="CV%: 6.0; ERROR: 8 465; LI90%: 127 739; LS90%: 155 585"/>
    <hyperlink ref="E44" tooltip="CV%: 4.3; ERROR: 2.1; LI90%: 44.7; LS90%: 51.6"/>
    <hyperlink ref="G44" tooltip="CV%: 7.4; ERROR: 3 648; LI90%: 43 292; LS90%: 55 294"/>
    <hyperlink ref="H44" tooltip="CV%: 7.7; ERROR: 1.3; LI90%: 14.6; LS90%: 18.9"/>
    <hyperlink ref="J44" tooltip="CV%: 9.9; ERROR: 8 354; LI90%: 70 232; LS90%: 97 714"/>
    <hyperlink ref="K44" tooltip="CV%: 8.3; ERROR: 2.4; LI90%: 24.7; LS90%: 32.4"/>
    <hyperlink ref="M44" tooltip="CV%: 8.4; ERROR: 4 741; LI90%: 48 319; LS90%: 63 915"/>
    <hyperlink ref="N44" tooltip="CV%: 8.3; ERROR: 1.6; LI90%: 16.5; LS90%: 21.7"/>
    <hyperlink ref="P44" tooltip="CV%: 17.5; ERROR: 1 987; LI90%: 8 093; LS90%: 14 631"/>
    <hyperlink ref="Q44" tooltip="CV%: 17.7; ERROR: 0.7; LI90%: 2.7; LS90%: 5.0"/>
    <hyperlink ref="S44" tooltip="CV%: 8.0; ERROR: 5 268; LI90%: 56 950; LS90%: 74 280"/>
    <hyperlink ref="T44" tooltip="CV%: 7.8; ERROR: 1.7; LI90%: 19.5; LS90%: 25.1"/>
    <hyperlink ref="V44" tooltip="CV%: 10.2; ERROR: 3 289; LI90%: 26 788; LS90%: 37 608"/>
    <hyperlink ref="W44" tooltip="CV%: 10.3; ERROR: 1.1; LI90%: 9.1; LS90%: 12.8"/>
    <hyperlink ref="Y44" tooltip="CV%: 6.8; ERROR: 4 543; LI90%: 59 209; LS90%: 74 153"/>
    <hyperlink ref="Z44" tooltip="CV%: 6.7; ERROR: 1.5; LI90%: 20.1; LS90%: 25.2"/>
  </hyperlinks>
  <pageMargins left="0.70866141732283472" right="0.70866141732283472" top="0.74803149606299213" bottom="0.74803149606299213" header="0.31496062992125984" footer="0.31496062992125984"/>
  <pageSetup orientation="portrait" verticalDpi="12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showGridLines="0" tabSelected="1" zoomScaleNormal="100" workbookViewId="0">
      <selection activeCell="H19" sqref="H19"/>
    </sheetView>
  </sheetViews>
  <sheetFormatPr baseColWidth="10" defaultRowHeight="15" x14ac:dyDescent="0.25"/>
  <cols>
    <col min="1" max="1" width="22.7109375" customWidth="1"/>
    <col min="2" max="2" width="10.7109375" customWidth="1"/>
    <col min="3" max="3" width="0.85546875" customWidth="1"/>
    <col min="4" max="5" width="10.7109375" customWidth="1"/>
    <col min="6" max="6" width="0.85546875" customWidth="1"/>
    <col min="7" max="8" width="10.7109375" customWidth="1"/>
    <col min="9" max="9" width="0.85546875" customWidth="1"/>
    <col min="10" max="11" width="10.7109375" customWidth="1"/>
    <col min="12" max="12" width="0.85546875" customWidth="1"/>
    <col min="13" max="14" width="10.7109375" customWidth="1"/>
    <col min="15" max="15" width="0.85546875" customWidth="1"/>
    <col min="16" max="17" width="10.7109375" customWidth="1"/>
    <col min="18" max="18" width="0.85546875" customWidth="1"/>
    <col min="19" max="20" width="10.7109375" customWidth="1"/>
    <col min="21" max="21" width="0.85546875" customWidth="1"/>
    <col min="22" max="23" width="10.7109375" customWidth="1"/>
    <col min="24" max="24" width="0.85546875" customWidth="1"/>
    <col min="25" max="26" width="10.7109375" customWidth="1"/>
  </cols>
  <sheetData>
    <row r="1" spans="1:27" ht="12.75" customHeight="1" x14ac:dyDescent="0.25">
      <c r="A1" s="160"/>
    </row>
    <row r="2" spans="1:27" ht="12.75" customHeight="1" x14ac:dyDescent="0.25">
      <c r="S2" s="156"/>
    </row>
    <row r="3" spans="1:27" ht="12.75" customHeight="1" x14ac:dyDescent="0.25">
      <c r="A3" s="155"/>
      <c r="M3" s="159"/>
      <c r="T3" s="159"/>
      <c r="U3" s="159"/>
      <c r="V3" s="158"/>
      <c r="Z3" s="157"/>
    </row>
    <row r="4" spans="1:27" ht="12.75" customHeight="1" x14ac:dyDescent="0.25">
      <c r="A4" s="168" t="s">
        <v>62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</row>
    <row r="5" spans="1:27" ht="12.75" customHeight="1" x14ac:dyDescent="0.25">
      <c r="A5" s="155"/>
    </row>
    <row r="6" spans="1:27" ht="20.100000000000001" customHeight="1" x14ac:dyDescent="0.25">
      <c r="A6" s="176" t="s">
        <v>54</v>
      </c>
      <c r="B6" s="179" t="s">
        <v>91</v>
      </c>
      <c r="C6" s="121"/>
      <c r="D6" s="183" t="s">
        <v>59</v>
      </c>
      <c r="E6" s="183"/>
      <c r="F6" s="121"/>
      <c r="G6" s="182" t="s">
        <v>0</v>
      </c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95"/>
      <c r="Y6" s="195"/>
      <c r="Z6" s="195"/>
      <c r="AA6" s="71"/>
    </row>
    <row r="7" spans="1:27" ht="68.25" customHeight="1" x14ac:dyDescent="0.25">
      <c r="A7" s="177"/>
      <c r="B7" s="180"/>
      <c r="C7" s="161"/>
      <c r="D7" s="184"/>
      <c r="E7" s="184"/>
      <c r="F7" s="122"/>
      <c r="G7" s="184" t="s">
        <v>92</v>
      </c>
      <c r="H7" s="184"/>
      <c r="I7" s="197"/>
      <c r="J7" s="184" t="s">
        <v>90</v>
      </c>
      <c r="K7" s="184"/>
      <c r="L7" s="197"/>
      <c r="M7" s="184" t="s">
        <v>93</v>
      </c>
      <c r="N7" s="184"/>
      <c r="O7" s="122"/>
      <c r="P7" s="184" t="s">
        <v>94</v>
      </c>
      <c r="Q7" s="184"/>
      <c r="R7" s="88"/>
      <c r="S7" s="184" t="s">
        <v>95</v>
      </c>
      <c r="T7" s="184"/>
      <c r="U7" s="88"/>
      <c r="V7" s="184" t="s">
        <v>96</v>
      </c>
      <c r="W7" s="184"/>
      <c r="X7" s="196"/>
      <c r="Y7" s="182" t="s">
        <v>97</v>
      </c>
      <c r="Z7" s="182"/>
      <c r="AA7" s="161" t="s">
        <v>98</v>
      </c>
    </row>
    <row r="8" spans="1:27" ht="12.75" customHeight="1" x14ac:dyDescent="0.25">
      <c r="A8" s="178"/>
      <c r="B8" s="181"/>
      <c r="C8" s="122"/>
      <c r="D8" s="120" t="s">
        <v>6</v>
      </c>
      <c r="E8" s="120" t="s">
        <v>7</v>
      </c>
      <c r="F8" s="122"/>
      <c r="G8" s="120" t="s">
        <v>6</v>
      </c>
      <c r="H8" s="120" t="s">
        <v>7</v>
      </c>
      <c r="I8" s="193"/>
      <c r="J8" s="120" t="s">
        <v>6</v>
      </c>
      <c r="K8" s="120" t="s">
        <v>7</v>
      </c>
      <c r="L8" s="193"/>
      <c r="M8" s="120" t="s">
        <v>6</v>
      </c>
      <c r="N8" s="120" t="s">
        <v>7</v>
      </c>
      <c r="O8" s="120"/>
      <c r="P8" s="120" t="s">
        <v>6</v>
      </c>
      <c r="Q8" s="120" t="s">
        <v>7</v>
      </c>
      <c r="R8" s="194"/>
      <c r="S8" s="89" t="s">
        <v>6</v>
      </c>
      <c r="T8" s="89" t="s">
        <v>7</v>
      </c>
      <c r="U8" s="194"/>
      <c r="V8" s="89" t="s">
        <v>6</v>
      </c>
      <c r="W8" s="89" t="s">
        <v>7</v>
      </c>
      <c r="X8" s="194"/>
      <c r="Y8" s="89" t="s">
        <v>6</v>
      </c>
      <c r="Z8" s="89" t="s">
        <v>7</v>
      </c>
      <c r="AA8" s="71"/>
    </row>
    <row r="9" spans="1:27" ht="4.5" customHeight="1" x14ac:dyDescent="0.25"/>
    <row r="10" spans="1:27" ht="12.75" customHeight="1" x14ac:dyDescent="0.25">
      <c r="A10" s="154" t="s">
        <v>8</v>
      </c>
      <c r="B10" s="152">
        <v>60167510</v>
      </c>
      <c r="C10" s="153"/>
      <c r="D10" s="152">
        <v>30968759</v>
      </c>
      <c r="E10" s="151">
        <v>51.470900158573997</v>
      </c>
      <c r="F10" s="153"/>
      <c r="G10" s="152">
        <v>10472842</v>
      </c>
      <c r="H10" s="151">
        <v>17.406141620286402</v>
      </c>
      <c r="I10" s="153"/>
      <c r="J10" s="152">
        <v>17489179</v>
      </c>
      <c r="K10" s="151">
        <v>29.067480106788501</v>
      </c>
      <c r="L10" s="153"/>
      <c r="M10" s="152">
        <v>12412753</v>
      </c>
      <c r="N10" s="151">
        <v>20.630325236992501</v>
      </c>
      <c r="O10" s="153"/>
      <c r="P10" s="152">
        <v>3143443</v>
      </c>
      <c r="Q10" s="151">
        <v>5.2244857731357</v>
      </c>
      <c r="R10" s="153"/>
      <c r="S10" s="152">
        <v>11859177</v>
      </c>
      <c r="T10" s="151">
        <v>19.7102672189692</v>
      </c>
      <c r="U10" s="153"/>
      <c r="V10" s="152">
        <v>7563351</v>
      </c>
      <c r="W10" s="151">
        <v>12.570490286202601</v>
      </c>
      <c r="X10" s="153"/>
      <c r="Y10" s="152">
        <v>17159215</v>
      </c>
      <c r="Z10" s="151">
        <v>28.519071173129799</v>
      </c>
    </row>
    <row r="11" spans="1:27" ht="12.75" customHeight="1" x14ac:dyDescent="0.25">
      <c r="A11" s="144" t="s">
        <v>9</v>
      </c>
      <c r="B11" s="146">
        <v>765311</v>
      </c>
      <c r="C11" s="144"/>
      <c r="D11" s="146">
        <v>397166</v>
      </c>
      <c r="E11" s="145">
        <v>51.8960265826572</v>
      </c>
      <c r="F11" s="144"/>
      <c r="G11" s="146">
        <v>139256</v>
      </c>
      <c r="H11" s="145">
        <v>18.1960013641513</v>
      </c>
      <c r="I11" s="144"/>
      <c r="J11" s="146">
        <v>202694</v>
      </c>
      <c r="K11" s="145">
        <v>26.485180534449398</v>
      </c>
      <c r="L11" s="144"/>
      <c r="M11" s="146">
        <v>161804</v>
      </c>
      <c r="N11" s="145">
        <v>21.142254586697401</v>
      </c>
      <c r="O11" s="144"/>
      <c r="P11" s="146">
        <v>31475</v>
      </c>
      <c r="Q11" s="145">
        <v>4.1127071216799402</v>
      </c>
      <c r="R11" s="144"/>
      <c r="S11" s="146">
        <v>150711</v>
      </c>
      <c r="T11" s="145">
        <v>19.6927784913584</v>
      </c>
      <c r="U11" s="144"/>
      <c r="V11" s="146">
        <v>92996</v>
      </c>
      <c r="W11" s="145">
        <v>12.151399888411399</v>
      </c>
      <c r="X11" s="144"/>
      <c r="Y11" s="146">
        <v>216576</v>
      </c>
      <c r="Z11" s="145">
        <v>28.2990836405069</v>
      </c>
      <c r="AA11" s="144">
        <f>_xlfn.RANK.EQ(E11,E$11:E$42,0)</f>
        <v>9</v>
      </c>
    </row>
    <row r="12" spans="1:27" ht="12.75" customHeight="1" x14ac:dyDescent="0.25">
      <c r="A12" s="144" t="s">
        <v>10</v>
      </c>
      <c r="B12" s="146">
        <v>2456199</v>
      </c>
      <c r="C12" s="144"/>
      <c r="D12" s="146">
        <v>1209754</v>
      </c>
      <c r="E12" s="145">
        <v>49.253093906479101</v>
      </c>
      <c r="F12" s="144"/>
      <c r="G12" s="146">
        <v>280715</v>
      </c>
      <c r="H12" s="145">
        <v>11.4288378099657</v>
      </c>
      <c r="I12" s="144"/>
      <c r="J12" s="146">
        <v>556022</v>
      </c>
      <c r="K12" s="145">
        <v>22.6374980203151</v>
      </c>
      <c r="L12" s="144"/>
      <c r="M12" s="146">
        <v>365606</v>
      </c>
      <c r="N12" s="145">
        <v>14.8850317095643</v>
      </c>
      <c r="O12" s="144"/>
      <c r="P12" s="148">
        <v>79400</v>
      </c>
      <c r="Q12" s="147">
        <v>3.2326370949585099</v>
      </c>
      <c r="R12" s="144"/>
      <c r="S12" s="146">
        <v>349940</v>
      </c>
      <c r="T12" s="145">
        <v>14.2472169396698</v>
      </c>
      <c r="U12" s="144"/>
      <c r="V12" s="146">
        <v>188043</v>
      </c>
      <c r="W12" s="145">
        <v>7.6558536177239702</v>
      </c>
      <c r="X12" s="144"/>
      <c r="Y12" s="146">
        <v>643753</v>
      </c>
      <c r="Z12" s="145">
        <v>26.2093177303631</v>
      </c>
      <c r="AA12" s="144">
        <f t="shared" ref="AA12:AA42" si="0">_xlfn.RANK.EQ(E12,E$11:E$42,0)</f>
        <v>15</v>
      </c>
    </row>
    <row r="13" spans="1:27" ht="12.75" customHeight="1" x14ac:dyDescent="0.25">
      <c r="A13" s="144" t="s">
        <v>11</v>
      </c>
      <c r="B13" s="146">
        <v>502594</v>
      </c>
      <c r="C13" s="144"/>
      <c r="D13" s="146">
        <v>227527</v>
      </c>
      <c r="E13" s="145">
        <v>45.270536456861798</v>
      </c>
      <c r="F13" s="144"/>
      <c r="G13" s="146">
        <v>61295</v>
      </c>
      <c r="H13" s="145">
        <v>12.195728560229499</v>
      </c>
      <c r="I13" s="144"/>
      <c r="J13" s="146">
        <v>91151</v>
      </c>
      <c r="K13" s="145">
        <v>18.136109862035799</v>
      </c>
      <c r="L13" s="144"/>
      <c r="M13" s="146">
        <v>50638</v>
      </c>
      <c r="N13" s="145">
        <v>10.0753291921511</v>
      </c>
      <c r="O13" s="144"/>
      <c r="P13" s="146">
        <v>24583</v>
      </c>
      <c r="Q13" s="145">
        <v>4.8912243281853698</v>
      </c>
      <c r="R13" s="144"/>
      <c r="S13" s="146">
        <v>47208</v>
      </c>
      <c r="T13" s="145">
        <v>9.3928697915215906</v>
      </c>
      <c r="U13" s="144"/>
      <c r="V13" s="148">
        <v>37114</v>
      </c>
      <c r="W13" s="145">
        <v>7.3844892696689604</v>
      </c>
      <c r="X13" s="144"/>
      <c r="Y13" s="146">
        <v>133194</v>
      </c>
      <c r="Z13" s="145">
        <v>26.501311197507299</v>
      </c>
      <c r="AA13" s="144">
        <f t="shared" si="0"/>
        <v>22</v>
      </c>
    </row>
    <row r="14" spans="1:27" ht="12.75" customHeight="1" x14ac:dyDescent="0.25">
      <c r="A14" s="144" t="s">
        <v>12</v>
      </c>
      <c r="B14" s="146">
        <v>342456</v>
      </c>
      <c r="C14" s="144"/>
      <c r="D14" s="146">
        <v>176094</v>
      </c>
      <c r="E14" s="145">
        <v>51.420912467587101</v>
      </c>
      <c r="F14" s="144"/>
      <c r="G14" s="146">
        <v>59405</v>
      </c>
      <c r="H14" s="145">
        <v>17.346754035554898</v>
      </c>
      <c r="I14" s="144"/>
      <c r="J14" s="146">
        <v>66568</v>
      </c>
      <c r="K14" s="145">
        <v>19.438409605905601</v>
      </c>
      <c r="L14" s="144"/>
      <c r="M14" s="146">
        <v>30206</v>
      </c>
      <c r="N14" s="145">
        <v>8.8204032050832808</v>
      </c>
      <c r="O14" s="144"/>
      <c r="P14" s="148">
        <v>9891</v>
      </c>
      <c r="Q14" s="147">
        <v>2.88825425748125</v>
      </c>
      <c r="R14" s="144"/>
      <c r="S14" s="146">
        <v>49270</v>
      </c>
      <c r="T14" s="145">
        <v>14.387249748872801</v>
      </c>
      <c r="U14" s="144"/>
      <c r="V14" s="146">
        <v>23218</v>
      </c>
      <c r="W14" s="145">
        <v>6.7798490901020898</v>
      </c>
      <c r="X14" s="144"/>
      <c r="Y14" s="146">
        <v>117412</v>
      </c>
      <c r="Z14" s="145">
        <v>34.285280444787098</v>
      </c>
      <c r="AA14" s="144">
        <f t="shared" si="0"/>
        <v>11</v>
      </c>
    </row>
    <row r="15" spans="1:27" ht="12.75" customHeight="1" x14ac:dyDescent="0.25">
      <c r="A15" s="144" t="s">
        <v>13</v>
      </c>
      <c r="B15" s="146">
        <v>2120239</v>
      </c>
      <c r="C15" s="144"/>
      <c r="D15" s="146">
        <v>1061092</v>
      </c>
      <c r="E15" s="145">
        <v>50.045867470601202</v>
      </c>
      <c r="F15" s="144"/>
      <c r="G15" s="146">
        <v>396330</v>
      </c>
      <c r="H15" s="145">
        <v>18.692703982899999</v>
      </c>
      <c r="I15" s="144"/>
      <c r="J15" s="146">
        <v>527713</v>
      </c>
      <c r="K15" s="145">
        <v>24.889316723256201</v>
      </c>
      <c r="L15" s="144"/>
      <c r="M15" s="146">
        <v>423575</v>
      </c>
      <c r="N15" s="145">
        <v>19.977700627146302</v>
      </c>
      <c r="O15" s="144"/>
      <c r="P15" s="146">
        <v>124572</v>
      </c>
      <c r="Q15" s="145">
        <v>5.8753753704181504</v>
      </c>
      <c r="R15" s="144"/>
      <c r="S15" s="146">
        <v>366729</v>
      </c>
      <c r="T15" s="145">
        <v>17.296587790338702</v>
      </c>
      <c r="U15" s="144"/>
      <c r="V15" s="146">
        <v>199241</v>
      </c>
      <c r="W15" s="145">
        <v>9.3971009872000302</v>
      </c>
      <c r="X15" s="144"/>
      <c r="Y15" s="146">
        <v>573559</v>
      </c>
      <c r="Z15" s="145">
        <v>27.051620123957701</v>
      </c>
      <c r="AA15" s="144">
        <f t="shared" si="0"/>
        <v>14</v>
      </c>
    </row>
    <row r="16" spans="1:27" ht="12.75" customHeight="1" x14ac:dyDescent="0.25">
      <c r="A16" s="144" t="s">
        <v>14</v>
      </c>
      <c r="B16" s="146">
        <v>362219</v>
      </c>
      <c r="C16" s="144"/>
      <c r="D16" s="146">
        <v>173151</v>
      </c>
      <c r="E16" s="145">
        <v>47.802848552947303</v>
      </c>
      <c r="F16" s="144"/>
      <c r="G16" s="146">
        <v>64949</v>
      </c>
      <c r="H16" s="145">
        <v>17.9308650291674</v>
      </c>
      <c r="I16" s="144"/>
      <c r="J16" s="146">
        <v>89244</v>
      </c>
      <c r="K16" s="145">
        <v>24.638133284007701</v>
      </c>
      <c r="L16" s="144"/>
      <c r="M16" s="146">
        <v>57593</v>
      </c>
      <c r="N16" s="145">
        <v>15.900049417617501</v>
      </c>
      <c r="O16" s="144"/>
      <c r="P16" s="146">
        <v>16849</v>
      </c>
      <c r="Q16" s="145">
        <v>4.6516057964932802</v>
      </c>
      <c r="R16" s="144"/>
      <c r="S16" s="146">
        <v>56226</v>
      </c>
      <c r="T16" s="145">
        <v>15.5226534223771</v>
      </c>
      <c r="U16" s="144"/>
      <c r="V16" s="146">
        <v>23974</v>
      </c>
      <c r="W16" s="145">
        <v>6.6186478345972999</v>
      </c>
      <c r="X16" s="144"/>
      <c r="Y16" s="146">
        <v>98047</v>
      </c>
      <c r="Z16" s="145">
        <v>27.068430976839998</v>
      </c>
      <c r="AA16" s="144">
        <f t="shared" si="0"/>
        <v>20</v>
      </c>
    </row>
    <row r="17" spans="1:27" ht="12.75" customHeight="1" x14ac:dyDescent="0.25">
      <c r="A17" s="144" t="s">
        <v>15</v>
      </c>
      <c r="B17" s="146">
        <v>1056504</v>
      </c>
      <c r="C17" s="144"/>
      <c r="D17" s="146">
        <v>422827</v>
      </c>
      <c r="E17" s="145">
        <v>40.0213345145877</v>
      </c>
      <c r="F17" s="144"/>
      <c r="G17" s="146">
        <v>189073</v>
      </c>
      <c r="H17" s="145">
        <v>17.8960988316182</v>
      </c>
      <c r="I17" s="144"/>
      <c r="J17" s="146">
        <v>197780</v>
      </c>
      <c r="K17" s="145">
        <v>18.720232010479801</v>
      </c>
      <c r="L17" s="144"/>
      <c r="M17" s="146">
        <v>148087</v>
      </c>
      <c r="N17" s="145">
        <v>14.0167003627057</v>
      </c>
      <c r="O17" s="144"/>
      <c r="P17" s="148">
        <v>30612</v>
      </c>
      <c r="Q17" s="147">
        <v>2.8974807478249001</v>
      </c>
      <c r="R17" s="144"/>
      <c r="S17" s="146">
        <v>152259</v>
      </c>
      <c r="T17" s="145">
        <v>14.411587651348199</v>
      </c>
      <c r="U17" s="144"/>
      <c r="V17" s="146">
        <v>121200</v>
      </c>
      <c r="W17" s="145">
        <v>11.4717975511688</v>
      </c>
      <c r="X17" s="144"/>
      <c r="Y17" s="146">
        <v>195149</v>
      </c>
      <c r="Z17" s="145">
        <v>18.4712031378963</v>
      </c>
      <c r="AA17" s="144">
        <f t="shared" si="0"/>
        <v>31</v>
      </c>
    </row>
    <row r="18" spans="1:27" ht="12.75" customHeight="1" x14ac:dyDescent="0.25">
      <c r="A18" s="144" t="s">
        <v>16</v>
      </c>
      <c r="B18" s="146">
        <v>2287027</v>
      </c>
      <c r="C18" s="144"/>
      <c r="D18" s="146">
        <v>1103346</v>
      </c>
      <c r="E18" s="145">
        <v>48.243680551213401</v>
      </c>
      <c r="F18" s="144"/>
      <c r="G18" s="146">
        <v>232036</v>
      </c>
      <c r="H18" s="145">
        <v>10.145748170004101</v>
      </c>
      <c r="I18" s="144"/>
      <c r="J18" s="146">
        <v>637523</v>
      </c>
      <c r="K18" s="145">
        <v>27.875621931879198</v>
      </c>
      <c r="L18" s="144"/>
      <c r="M18" s="146">
        <v>359075</v>
      </c>
      <c r="N18" s="145">
        <v>15.7005142484107</v>
      </c>
      <c r="O18" s="144"/>
      <c r="P18" s="148">
        <v>55438</v>
      </c>
      <c r="Q18" s="147">
        <v>2.4240203548099801</v>
      </c>
      <c r="R18" s="144"/>
      <c r="S18" s="146">
        <v>304532</v>
      </c>
      <c r="T18" s="145">
        <v>13.3156276685846</v>
      </c>
      <c r="U18" s="144"/>
      <c r="V18" s="146">
        <v>189921</v>
      </c>
      <c r="W18" s="145">
        <v>8.3042745013504398</v>
      </c>
      <c r="X18" s="144"/>
      <c r="Y18" s="146">
        <v>610542</v>
      </c>
      <c r="Z18" s="145">
        <v>26.695880722002801</v>
      </c>
      <c r="AA18" s="144">
        <f t="shared" si="0"/>
        <v>17</v>
      </c>
    </row>
    <row r="19" spans="1:27" ht="12.75" customHeight="1" x14ac:dyDescent="0.25">
      <c r="A19" s="144" t="s">
        <v>17</v>
      </c>
      <c r="B19" s="146">
        <v>7749500</v>
      </c>
      <c r="C19" s="144"/>
      <c r="D19" s="146">
        <v>4792268</v>
      </c>
      <c r="E19" s="145">
        <v>61.839705787470201</v>
      </c>
      <c r="F19" s="144"/>
      <c r="G19" s="146">
        <v>1871681</v>
      </c>
      <c r="H19" s="145">
        <v>24.152280792309199</v>
      </c>
      <c r="I19" s="144"/>
      <c r="J19" s="146">
        <v>2881466</v>
      </c>
      <c r="K19" s="145">
        <v>37.182605329376102</v>
      </c>
      <c r="L19" s="144"/>
      <c r="M19" s="146">
        <v>2352647</v>
      </c>
      <c r="N19" s="145">
        <v>30.358694109297399</v>
      </c>
      <c r="O19" s="144"/>
      <c r="P19" s="146">
        <v>504973</v>
      </c>
      <c r="Q19" s="145">
        <v>6.51620104522872</v>
      </c>
      <c r="R19" s="144"/>
      <c r="S19" s="146">
        <v>2162431</v>
      </c>
      <c r="T19" s="145">
        <v>27.904135750693602</v>
      </c>
      <c r="U19" s="144"/>
      <c r="V19" s="146">
        <v>1201007</v>
      </c>
      <c r="W19" s="145">
        <v>15.497864378347</v>
      </c>
      <c r="X19" s="144"/>
      <c r="Y19" s="146">
        <v>2710261</v>
      </c>
      <c r="Z19" s="145">
        <v>34.973366023614403</v>
      </c>
      <c r="AA19" s="144">
        <f t="shared" si="0"/>
        <v>1</v>
      </c>
    </row>
    <row r="20" spans="1:27" ht="12.75" customHeight="1" x14ac:dyDescent="0.25">
      <c r="A20" s="144" t="s">
        <v>18</v>
      </c>
      <c r="B20" s="146">
        <v>790172</v>
      </c>
      <c r="C20" s="144"/>
      <c r="D20" s="146">
        <v>324219</v>
      </c>
      <c r="E20" s="145">
        <v>41.031446318016798</v>
      </c>
      <c r="F20" s="144"/>
      <c r="G20" s="146">
        <v>129453</v>
      </c>
      <c r="H20" s="145">
        <v>16.38288878877</v>
      </c>
      <c r="I20" s="144"/>
      <c r="J20" s="146">
        <v>169988</v>
      </c>
      <c r="K20" s="145">
        <v>21.512784558298701</v>
      </c>
      <c r="L20" s="144"/>
      <c r="M20" s="146">
        <v>118184</v>
      </c>
      <c r="N20" s="145">
        <v>14.956743595065401</v>
      </c>
      <c r="O20" s="144"/>
      <c r="P20" s="148">
        <v>46898</v>
      </c>
      <c r="Q20" s="147">
        <v>5.9351634833934899</v>
      </c>
      <c r="R20" s="144"/>
      <c r="S20" s="146">
        <v>108572</v>
      </c>
      <c r="T20" s="145">
        <v>13.7402995803445</v>
      </c>
      <c r="U20" s="144"/>
      <c r="V20" s="146">
        <v>61327</v>
      </c>
      <c r="W20" s="145">
        <v>7.7612216074474896</v>
      </c>
      <c r="X20" s="144"/>
      <c r="Y20" s="146">
        <v>163349</v>
      </c>
      <c r="Z20" s="145">
        <v>20.6725877403907</v>
      </c>
      <c r="AA20" s="144">
        <f t="shared" si="0"/>
        <v>30</v>
      </c>
    </row>
    <row r="21" spans="1:27" ht="12.75" customHeight="1" x14ac:dyDescent="0.25">
      <c r="A21" s="144" t="s">
        <v>19</v>
      </c>
      <c r="B21" s="146">
        <v>2804078</v>
      </c>
      <c r="C21" s="144"/>
      <c r="D21" s="146">
        <v>1253266</v>
      </c>
      <c r="E21" s="145">
        <v>44.694405790423801</v>
      </c>
      <c r="F21" s="144"/>
      <c r="G21" s="146">
        <v>509954</v>
      </c>
      <c r="H21" s="145">
        <v>18.186156019911</v>
      </c>
      <c r="I21" s="144"/>
      <c r="J21" s="146">
        <v>608754</v>
      </c>
      <c r="K21" s="145">
        <v>21.7095958101023</v>
      </c>
      <c r="L21" s="144"/>
      <c r="M21" s="146">
        <v>406253</v>
      </c>
      <c r="N21" s="145">
        <v>14.4879350717063</v>
      </c>
      <c r="O21" s="144"/>
      <c r="P21" s="148">
        <v>119853</v>
      </c>
      <c r="Q21" s="147">
        <v>4.2742391616780999</v>
      </c>
      <c r="R21" s="144"/>
      <c r="S21" s="146">
        <v>363906</v>
      </c>
      <c r="T21" s="145">
        <v>12.9777417033335</v>
      </c>
      <c r="U21" s="144"/>
      <c r="V21" s="146">
        <v>291412</v>
      </c>
      <c r="W21" s="145">
        <v>10.392435588453701</v>
      </c>
      <c r="X21" s="144"/>
      <c r="Y21" s="146">
        <v>646763</v>
      </c>
      <c r="Z21" s="145">
        <v>23.065085921290301</v>
      </c>
      <c r="AA21" s="144">
        <f t="shared" si="0"/>
        <v>23</v>
      </c>
    </row>
    <row r="22" spans="1:27" ht="12.75" customHeight="1" x14ac:dyDescent="0.25">
      <c r="A22" s="144" t="s">
        <v>20</v>
      </c>
      <c r="B22" s="146">
        <v>917960</v>
      </c>
      <c r="C22" s="144"/>
      <c r="D22" s="146">
        <v>409577</v>
      </c>
      <c r="E22" s="145">
        <v>44.618175083881702</v>
      </c>
      <c r="F22" s="144"/>
      <c r="G22" s="146">
        <v>185925</v>
      </c>
      <c r="H22" s="145">
        <v>20.254150507647399</v>
      </c>
      <c r="I22" s="144"/>
      <c r="J22" s="146">
        <v>252882</v>
      </c>
      <c r="K22" s="145">
        <v>27.548259183406699</v>
      </c>
      <c r="L22" s="144"/>
      <c r="M22" s="146">
        <v>101745</v>
      </c>
      <c r="N22" s="145">
        <v>11.0838162882914</v>
      </c>
      <c r="O22" s="144"/>
      <c r="P22" s="148">
        <v>35656</v>
      </c>
      <c r="Q22" s="145">
        <v>3.8842651095908298</v>
      </c>
      <c r="R22" s="144"/>
      <c r="S22" s="146">
        <v>105330</v>
      </c>
      <c r="T22" s="145">
        <v>11.4743561810972</v>
      </c>
      <c r="U22" s="144"/>
      <c r="V22" s="146">
        <v>54871</v>
      </c>
      <c r="W22" s="145">
        <v>5.9774935727046898</v>
      </c>
      <c r="X22" s="144"/>
      <c r="Y22" s="146">
        <v>187179</v>
      </c>
      <c r="Z22" s="145">
        <v>20.390757767223</v>
      </c>
      <c r="AA22" s="144">
        <f t="shared" si="0"/>
        <v>24</v>
      </c>
    </row>
    <row r="23" spans="1:27" ht="12.75" customHeight="1" x14ac:dyDescent="0.25">
      <c r="A23" s="144" t="s">
        <v>21</v>
      </c>
      <c r="B23" s="146">
        <v>776968</v>
      </c>
      <c r="C23" s="144"/>
      <c r="D23" s="146">
        <v>403011</v>
      </c>
      <c r="E23" s="145">
        <v>51.8697037715839</v>
      </c>
      <c r="F23" s="144"/>
      <c r="G23" s="146">
        <v>178451</v>
      </c>
      <c r="H23" s="145">
        <v>22.967612565768501</v>
      </c>
      <c r="I23" s="144"/>
      <c r="J23" s="146">
        <v>241833</v>
      </c>
      <c r="K23" s="145">
        <v>31.125220086284099</v>
      </c>
      <c r="L23" s="144"/>
      <c r="M23" s="146">
        <v>182474</v>
      </c>
      <c r="N23" s="145">
        <v>23.4853945078819</v>
      </c>
      <c r="O23" s="144"/>
      <c r="P23" s="148">
        <v>47920</v>
      </c>
      <c r="Q23" s="145">
        <v>6.16756417252705</v>
      </c>
      <c r="R23" s="144"/>
      <c r="S23" s="146">
        <v>182749</v>
      </c>
      <c r="T23" s="145">
        <v>23.5207885009421</v>
      </c>
      <c r="U23" s="144"/>
      <c r="V23" s="146">
        <v>107708</v>
      </c>
      <c r="W23" s="145">
        <v>13.8626043801032</v>
      </c>
      <c r="X23" s="144"/>
      <c r="Y23" s="146">
        <v>225810</v>
      </c>
      <c r="Z23" s="145">
        <v>29.0629729924527</v>
      </c>
      <c r="AA23" s="144">
        <f t="shared" si="0"/>
        <v>10</v>
      </c>
    </row>
    <row r="24" spans="1:27" ht="12.75" customHeight="1" x14ac:dyDescent="0.25">
      <c r="A24" s="144" t="s">
        <v>22</v>
      </c>
      <c r="B24" s="146">
        <v>3898038</v>
      </c>
      <c r="C24" s="144"/>
      <c r="D24" s="146">
        <v>1721924</v>
      </c>
      <c r="E24" s="145">
        <v>44.1741204164762</v>
      </c>
      <c r="F24" s="144"/>
      <c r="G24" s="146">
        <v>526693</v>
      </c>
      <c r="H24" s="145">
        <v>13.511746165635101</v>
      </c>
      <c r="I24" s="144"/>
      <c r="J24" s="146">
        <v>885243</v>
      </c>
      <c r="K24" s="145">
        <v>22.709963320008701</v>
      </c>
      <c r="L24" s="144"/>
      <c r="M24" s="146">
        <v>711537</v>
      </c>
      <c r="N24" s="145">
        <v>18.253721487579099</v>
      </c>
      <c r="O24" s="144"/>
      <c r="P24" s="148">
        <v>196176</v>
      </c>
      <c r="Q24" s="147">
        <v>5.0326856741776202</v>
      </c>
      <c r="R24" s="144"/>
      <c r="S24" s="146">
        <v>629498</v>
      </c>
      <c r="T24" s="145">
        <v>16.149098597807399</v>
      </c>
      <c r="U24" s="144"/>
      <c r="V24" s="146">
        <v>391254</v>
      </c>
      <c r="W24" s="145">
        <v>10.0372033315222</v>
      </c>
      <c r="X24" s="144"/>
      <c r="Y24" s="146">
        <v>934049</v>
      </c>
      <c r="Z24" s="145">
        <v>23.962029102846099</v>
      </c>
      <c r="AA24" s="144">
        <f t="shared" si="0"/>
        <v>25</v>
      </c>
    </row>
    <row r="25" spans="1:27" ht="12.75" customHeight="1" x14ac:dyDescent="0.25">
      <c r="A25" s="144" t="s">
        <v>50</v>
      </c>
      <c r="B25" s="146">
        <v>10310062</v>
      </c>
      <c r="C25" s="144"/>
      <c r="D25" s="146">
        <v>6025343</v>
      </c>
      <c r="E25" s="145">
        <v>58.441384736580602</v>
      </c>
      <c r="F25" s="144"/>
      <c r="G25" s="146">
        <v>2083651</v>
      </c>
      <c r="H25" s="145">
        <v>20.209878466298299</v>
      </c>
      <c r="I25" s="144"/>
      <c r="J25" s="146">
        <v>4064767</v>
      </c>
      <c r="K25" s="145">
        <v>39.4252430295764</v>
      </c>
      <c r="L25" s="144"/>
      <c r="M25" s="146">
        <v>2650051</v>
      </c>
      <c r="N25" s="145">
        <v>25.703540871044201</v>
      </c>
      <c r="O25" s="144"/>
      <c r="P25" s="146">
        <v>692819</v>
      </c>
      <c r="Q25" s="145">
        <v>6.7198334985764401</v>
      </c>
      <c r="R25" s="144"/>
      <c r="S25" s="146">
        <v>2900123</v>
      </c>
      <c r="T25" s="145">
        <v>28.129054898021</v>
      </c>
      <c r="U25" s="144"/>
      <c r="V25" s="146">
        <v>2259151</v>
      </c>
      <c r="W25" s="145">
        <v>21.912099073701</v>
      </c>
      <c r="X25" s="144"/>
      <c r="Y25" s="146">
        <v>3125217</v>
      </c>
      <c r="Z25" s="145">
        <v>30.312300740771501</v>
      </c>
      <c r="AA25" s="144">
        <f t="shared" si="0"/>
        <v>3</v>
      </c>
    </row>
    <row r="26" spans="1:27" ht="12.75" customHeight="1" x14ac:dyDescent="0.25">
      <c r="A26" s="144" t="s">
        <v>24</v>
      </c>
      <c r="B26" s="146">
        <v>1213856</v>
      </c>
      <c r="C26" s="144"/>
      <c r="D26" s="146">
        <v>515915</v>
      </c>
      <c r="E26" s="145">
        <v>42.502158410882302</v>
      </c>
      <c r="F26" s="144"/>
      <c r="G26" s="146">
        <v>121206</v>
      </c>
      <c r="H26" s="145">
        <v>9.9852041757836201</v>
      </c>
      <c r="I26" s="144"/>
      <c r="J26" s="146">
        <v>281945</v>
      </c>
      <c r="K26" s="145">
        <v>23.227219703160799</v>
      </c>
      <c r="L26" s="144"/>
      <c r="M26" s="146">
        <v>209755</v>
      </c>
      <c r="N26" s="145">
        <v>17.280056283447099</v>
      </c>
      <c r="O26" s="144"/>
      <c r="P26" s="148">
        <v>40416</v>
      </c>
      <c r="Q26" s="147">
        <v>3.32955474125432</v>
      </c>
      <c r="R26" s="144"/>
      <c r="S26" s="146">
        <v>176341</v>
      </c>
      <c r="T26" s="145">
        <v>14.5273409696043</v>
      </c>
      <c r="U26" s="144"/>
      <c r="V26" s="146">
        <v>77912</v>
      </c>
      <c r="W26" s="145">
        <v>6.4185537658503202</v>
      </c>
      <c r="X26" s="144"/>
      <c r="Y26" s="146">
        <v>334540</v>
      </c>
      <c r="Z26" s="145">
        <v>27.5601059763267</v>
      </c>
      <c r="AA26" s="144">
        <f t="shared" si="0"/>
        <v>27</v>
      </c>
    </row>
    <row r="27" spans="1:27" ht="12.75" customHeight="1" x14ac:dyDescent="0.25">
      <c r="A27" s="144" t="s">
        <v>25</v>
      </c>
      <c r="B27" s="146">
        <v>1041763</v>
      </c>
      <c r="C27" s="144"/>
      <c r="D27" s="146">
        <v>428407</v>
      </c>
      <c r="E27" s="145">
        <v>41.123268920090297</v>
      </c>
      <c r="F27" s="144"/>
      <c r="G27" s="146">
        <v>159028</v>
      </c>
      <c r="H27" s="145">
        <v>15.265276267250799</v>
      </c>
      <c r="I27" s="144"/>
      <c r="J27" s="146">
        <v>238594</v>
      </c>
      <c r="K27" s="145">
        <v>22.902905939258702</v>
      </c>
      <c r="L27" s="144"/>
      <c r="M27" s="146">
        <v>173267</v>
      </c>
      <c r="N27" s="145">
        <v>16.632093863959501</v>
      </c>
      <c r="O27" s="144"/>
      <c r="P27" s="148">
        <v>29687</v>
      </c>
      <c r="Q27" s="147">
        <v>2.8496884608111399</v>
      </c>
      <c r="R27" s="144"/>
      <c r="S27" s="146">
        <v>151292</v>
      </c>
      <c r="T27" s="145">
        <v>14.522688941726701</v>
      </c>
      <c r="U27" s="144"/>
      <c r="V27" s="146">
        <v>97719</v>
      </c>
      <c r="W27" s="145">
        <v>9.3801565231247395</v>
      </c>
      <c r="X27" s="144"/>
      <c r="Y27" s="146">
        <v>208735</v>
      </c>
      <c r="Z27" s="145">
        <v>20.036707005336101</v>
      </c>
      <c r="AA27" s="144">
        <f t="shared" si="0"/>
        <v>29</v>
      </c>
    </row>
    <row r="28" spans="1:27" ht="12.75" customHeight="1" x14ac:dyDescent="0.25">
      <c r="A28" s="144" t="s">
        <v>26</v>
      </c>
      <c r="B28" s="146">
        <v>332194</v>
      </c>
      <c r="C28" s="144"/>
      <c r="D28" s="146">
        <v>139356</v>
      </c>
      <c r="E28" s="145">
        <v>41.950185734841703</v>
      </c>
      <c r="F28" s="144"/>
      <c r="G28" s="146">
        <v>41056</v>
      </c>
      <c r="H28" s="145">
        <v>12.3590432096907</v>
      </c>
      <c r="I28" s="144"/>
      <c r="J28" s="146">
        <v>67680</v>
      </c>
      <c r="K28" s="145">
        <v>20.373637091578999</v>
      </c>
      <c r="L28" s="144"/>
      <c r="M28" s="146">
        <v>30654</v>
      </c>
      <c r="N28" s="145">
        <v>9.2277404167444299</v>
      </c>
      <c r="O28" s="144"/>
      <c r="P28" s="148">
        <v>8165</v>
      </c>
      <c r="Q28" s="147">
        <v>2.4579011059802398</v>
      </c>
      <c r="R28" s="144"/>
      <c r="S28" s="146">
        <v>33212</v>
      </c>
      <c r="T28" s="145">
        <v>9.9977723860154004</v>
      </c>
      <c r="U28" s="144"/>
      <c r="V28" s="148">
        <v>13753</v>
      </c>
      <c r="W28" s="147">
        <v>4.1400506932696004</v>
      </c>
      <c r="X28" s="144"/>
      <c r="Y28" s="146">
        <v>83798</v>
      </c>
      <c r="Z28" s="145">
        <v>25.225621173169898</v>
      </c>
      <c r="AA28" s="144">
        <f t="shared" si="0"/>
        <v>28</v>
      </c>
    </row>
    <row r="29" spans="1:27" ht="12.75" customHeight="1" x14ac:dyDescent="0.25">
      <c r="A29" s="144" t="s">
        <v>27</v>
      </c>
      <c r="B29" s="146">
        <v>3905465</v>
      </c>
      <c r="C29" s="144"/>
      <c r="D29" s="146">
        <v>2027956</v>
      </c>
      <c r="E29" s="145">
        <v>51.926108670798499</v>
      </c>
      <c r="F29" s="144"/>
      <c r="G29" s="146">
        <v>593238</v>
      </c>
      <c r="H29" s="145">
        <v>15.1899453714218</v>
      </c>
      <c r="I29" s="144"/>
      <c r="J29" s="146">
        <v>969822</v>
      </c>
      <c r="K29" s="145">
        <v>24.832433525841399</v>
      </c>
      <c r="L29" s="144"/>
      <c r="M29" s="146">
        <v>780698</v>
      </c>
      <c r="N29" s="145">
        <v>19.989885967484</v>
      </c>
      <c r="O29" s="144"/>
      <c r="P29" s="146">
        <v>202528</v>
      </c>
      <c r="Q29" s="145">
        <v>5.1857589301146003</v>
      </c>
      <c r="R29" s="144"/>
      <c r="S29" s="146">
        <v>628854</v>
      </c>
      <c r="T29" s="145">
        <v>16.101898237469801</v>
      </c>
      <c r="U29" s="144"/>
      <c r="V29" s="146">
        <v>444635</v>
      </c>
      <c r="W29" s="145">
        <v>11.3849439183298</v>
      </c>
      <c r="X29" s="144"/>
      <c r="Y29" s="146">
        <v>1345377</v>
      </c>
      <c r="Z29" s="145">
        <v>34.448573985428098</v>
      </c>
      <c r="AA29" s="144">
        <f t="shared" si="0"/>
        <v>8</v>
      </c>
    </row>
    <row r="30" spans="1:27" ht="12.75" customHeight="1" x14ac:dyDescent="0.25">
      <c r="A30" s="144" t="s">
        <v>28</v>
      </c>
      <c r="B30" s="146">
        <v>726456</v>
      </c>
      <c r="C30" s="144"/>
      <c r="D30" s="146">
        <v>368846</v>
      </c>
      <c r="E30" s="145">
        <v>50.773343464710898</v>
      </c>
      <c r="F30" s="144"/>
      <c r="G30" s="146">
        <v>174647</v>
      </c>
      <c r="H30" s="145">
        <v>24.040960498640001</v>
      </c>
      <c r="I30" s="144"/>
      <c r="J30" s="146">
        <v>221229</v>
      </c>
      <c r="K30" s="145">
        <v>30.453186428359</v>
      </c>
      <c r="L30" s="144"/>
      <c r="M30" s="146">
        <v>190459</v>
      </c>
      <c r="N30" s="145">
        <v>26.2175548140562</v>
      </c>
      <c r="O30" s="144"/>
      <c r="P30" s="148">
        <v>40337</v>
      </c>
      <c r="Q30" s="147">
        <v>5.5525730395233897</v>
      </c>
      <c r="R30" s="144"/>
      <c r="S30" s="146">
        <v>183089</v>
      </c>
      <c r="T30" s="145">
        <v>25.2030405144978</v>
      </c>
      <c r="U30" s="144"/>
      <c r="V30" s="146">
        <v>92041</v>
      </c>
      <c r="W30" s="145">
        <v>12.6698657592476</v>
      </c>
      <c r="X30" s="144"/>
      <c r="Y30" s="146">
        <v>177446</v>
      </c>
      <c r="Z30" s="145">
        <v>24.4262556851344</v>
      </c>
      <c r="AA30" s="144">
        <f t="shared" si="0"/>
        <v>12</v>
      </c>
    </row>
    <row r="31" spans="1:27" ht="12.75" customHeight="1" x14ac:dyDescent="0.25">
      <c r="A31" s="144" t="s">
        <v>29</v>
      </c>
      <c r="B31" s="146">
        <v>2177909</v>
      </c>
      <c r="C31" s="144"/>
      <c r="D31" s="146">
        <v>1187826</v>
      </c>
      <c r="E31" s="145">
        <v>54.539744314385899</v>
      </c>
      <c r="F31" s="144"/>
      <c r="G31" s="146">
        <v>317865</v>
      </c>
      <c r="H31" s="145">
        <v>14.594962415785</v>
      </c>
      <c r="I31" s="144"/>
      <c r="J31" s="146">
        <v>794517</v>
      </c>
      <c r="K31" s="145">
        <v>36.480725319561103</v>
      </c>
      <c r="L31" s="144"/>
      <c r="M31" s="146">
        <v>585116</v>
      </c>
      <c r="N31" s="145">
        <v>26.865952617855001</v>
      </c>
      <c r="O31" s="144"/>
      <c r="P31" s="148">
        <v>105730</v>
      </c>
      <c r="Q31" s="147">
        <v>4.8546564617713601</v>
      </c>
      <c r="R31" s="144"/>
      <c r="S31" s="146">
        <v>471941</v>
      </c>
      <c r="T31" s="145">
        <v>21.669454508889</v>
      </c>
      <c r="U31" s="144"/>
      <c r="V31" s="146">
        <v>225320</v>
      </c>
      <c r="W31" s="145">
        <v>10.3457031492133</v>
      </c>
      <c r="X31" s="144"/>
      <c r="Y31" s="146">
        <v>675335</v>
      </c>
      <c r="Z31" s="145">
        <v>31.0084121972038</v>
      </c>
      <c r="AA31" s="144">
        <f t="shared" si="0"/>
        <v>6</v>
      </c>
    </row>
    <row r="32" spans="1:27" ht="12.75" customHeight="1" x14ac:dyDescent="0.25">
      <c r="A32" s="144" t="s">
        <v>30</v>
      </c>
      <c r="B32" s="146">
        <v>1191858</v>
      </c>
      <c r="C32" s="144"/>
      <c r="D32" s="146">
        <v>669194</v>
      </c>
      <c r="E32" s="145">
        <v>56.147124909175403</v>
      </c>
      <c r="F32" s="144"/>
      <c r="G32" s="146">
        <v>262269</v>
      </c>
      <c r="H32" s="145">
        <v>22.005054293380599</v>
      </c>
      <c r="I32" s="144"/>
      <c r="J32" s="146">
        <v>323148</v>
      </c>
      <c r="K32" s="145">
        <v>27.112961443393399</v>
      </c>
      <c r="L32" s="144"/>
      <c r="M32" s="146">
        <v>303500</v>
      </c>
      <c r="N32" s="145">
        <v>25.464442911823401</v>
      </c>
      <c r="O32" s="144"/>
      <c r="P32" s="146">
        <v>82428</v>
      </c>
      <c r="Q32" s="145">
        <v>6.9159245480585803</v>
      </c>
      <c r="R32" s="144"/>
      <c r="S32" s="146">
        <v>298713</v>
      </c>
      <c r="T32" s="145">
        <v>25.0628011055008</v>
      </c>
      <c r="U32" s="144"/>
      <c r="V32" s="146">
        <v>178748</v>
      </c>
      <c r="W32" s="145">
        <v>14.997424189794399</v>
      </c>
      <c r="X32" s="144"/>
      <c r="Y32" s="146">
        <v>433040</v>
      </c>
      <c r="Z32" s="145">
        <v>36.333187342787497</v>
      </c>
      <c r="AA32" s="144">
        <f t="shared" si="0"/>
        <v>5</v>
      </c>
    </row>
    <row r="33" spans="1:27" ht="12.75" customHeight="1" x14ac:dyDescent="0.25">
      <c r="A33" s="144" t="s">
        <v>31</v>
      </c>
      <c r="B33" s="146">
        <v>1111564</v>
      </c>
      <c r="C33" s="144"/>
      <c r="D33" s="146">
        <v>648946</v>
      </c>
      <c r="E33" s="145">
        <v>58.381343764281702</v>
      </c>
      <c r="F33" s="144"/>
      <c r="G33" s="146">
        <v>204989</v>
      </c>
      <c r="H33" s="145">
        <v>18.441493247352401</v>
      </c>
      <c r="I33" s="144"/>
      <c r="J33" s="146">
        <v>376331</v>
      </c>
      <c r="K33" s="145">
        <v>33.855990298354399</v>
      </c>
      <c r="L33" s="144"/>
      <c r="M33" s="146">
        <v>163547</v>
      </c>
      <c r="N33" s="145">
        <v>14.7132328862756</v>
      </c>
      <c r="O33" s="144"/>
      <c r="P33" s="146">
        <v>79700</v>
      </c>
      <c r="Q33" s="145">
        <v>7.1700774764206097</v>
      </c>
      <c r="R33" s="144"/>
      <c r="S33" s="146">
        <v>163011</v>
      </c>
      <c r="T33" s="145">
        <v>14.6650125408883</v>
      </c>
      <c r="U33" s="144"/>
      <c r="V33" s="146">
        <v>97014</v>
      </c>
      <c r="W33" s="145">
        <v>8.7277025884249593</v>
      </c>
      <c r="X33" s="144"/>
      <c r="Y33" s="146">
        <v>372862</v>
      </c>
      <c r="Z33" s="145">
        <v>33.543907503301703</v>
      </c>
      <c r="AA33" s="144">
        <f t="shared" si="0"/>
        <v>4</v>
      </c>
    </row>
    <row r="34" spans="1:27" ht="12.75" customHeight="1" x14ac:dyDescent="0.25">
      <c r="A34" s="144" t="s">
        <v>32</v>
      </c>
      <c r="B34" s="146">
        <v>1045340</v>
      </c>
      <c r="C34" s="144"/>
      <c r="D34" s="146">
        <v>501004</v>
      </c>
      <c r="E34" s="145">
        <v>47.927372912162603</v>
      </c>
      <c r="F34" s="144"/>
      <c r="G34" s="146">
        <v>173548</v>
      </c>
      <c r="H34" s="145">
        <v>16.6020624868464</v>
      </c>
      <c r="I34" s="144"/>
      <c r="J34" s="146">
        <v>237611</v>
      </c>
      <c r="K34" s="145">
        <v>22.730499167734902</v>
      </c>
      <c r="L34" s="144"/>
      <c r="M34" s="146">
        <v>158974</v>
      </c>
      <c r="N34" s="145">
        <v>15.2078749497771</v>
      </c>
      <c r="O34" s="144"/>
      <c r="P34" s="148">
        <v>37610</v>
      </c>
      <c r="Q34" s="147">
        <v>3.5978724625480698</v>
      </c>
      <c r="R34" s="144"/>
      <c r="S34" s="146">
        <v>161647</v>
      </c>
      <c r="T34" s="145">
        <v>15.4635812271605</v>
      </c>
      <c r="U34" s="144"/>
      <c r="V34" s="146">
        <v>122954</v>
      </c>
      <c r="W34" s="145">
        <v>11.7621061090172</v>
      </c>
      <c r="X34" s="144"/>
      <c r="Y34" s="146">
        <v>285856</v>
      </c>
      <c r="Z34" s="145">
        <v>27.345743968469598</v>
      </c>
      <c r="AA34" s="144">
        <f t="shared" si="0"/>
        <v>18</v>
      </c>
    </row>
    <row r="35" spans="1:27" ht="12.75" customHeight="1" x14ac:dyDescent="0.25">
      <c r="A35" s="198" t="s">
        <v>33</v>
      </c>
      <c r="B35" s="199">
        <v>1345326</v>
      </c>
      <c r="C35" s="198"/>
      <c r="D35" s="199">
        <v>657027</v>
      </c>
      <c r="E35" s="200">
        <v>48.837753823236902</v>
      </c>
      <c r="F35" s="198"/>
      <c r="G35" s="199">
        <v>133804</v>
      </c>
      <c r="H35" s="200">
        <v>9.9458421230244607</v>
      </c>
      <c r="I35" s="198"/>
      <c r="J35" s="199">
        <v>367226</v>
      </c>
      <c r="K35" s="200">
        <v>27.296432240215399</v>
      </c>
      <c r="L35" s="198"/>
      <c r="M35" s="199">
        <v>274728</v>
      </c>
      <c r="N35" s="200">
        <v>20.420923999090199</v>
      </c>
      <c r="O35" s="198"/>
      <c r="P35" s="199">
        <v>40032</v>
      </c>
      <c r="Q35" s="200">
        <v>2.9756356451893402</v>
      </c>
      <c r="R35" s="198"/>
      <c r="S35" s="199">
        <v>237788</v>
      </c>
      <c r="T35" s="200">
        <v>17.675121123058599</v>
      </c>
      <c r="U35" s="198"/>
      <c r="V35" s="199">
        <v>170083</v>
      </c>
      <c r="W35" s="200">
        <v>12.642511926477299</v>
      </c>
      <c r="X35" s="198"/>
      <c r="Y35" s="199">
        <v>431887</v>
      </c>
      <c r="Z35" s="200">
        <v>32.102776576086399</v>
      </c>
      <c r="AA35" s="198">
        <f t="shared" si="0"/>
        <v>16</v>
      </c>
    </row>
    <row r="36" spans="1:27" ht="12.75" customHeight="1" x14ac:dyDescent="0.25">
      <c r="A36" s="144" t="s">
        <v>34</v>
      </c>
      <c r="B36" s="146">
        <v>1423405</v>
      </c>
      <c r="C36" s="144"/>
      <c r="D36" s="146">
        <v>716382</v>
      </c>
      <c r="E36" s="145">
        <v>50.328753938619002</v>
      </c>
      <c r="F36" s="144"/>
      <c r="G36" s="146">
        <v>206562</v>
      </c>
      <c r="H36" s="145">
        <v>14.5118220042785</v>
      </c>
      <c r="I36" s="144"/>
      <c r="J36" s="146">
        <v>395253</v>
      </c>
      <c r="K36" s="145">
        <v>27.768133454638701</v>
      </c>
      <c r="L36" s="144"/>
      <c r="M36" s="146">
        <v>237724</v>
      </c>
      <c r="N36" s="145">
        <v>16.701079453844802</v>
      </c>
      <c r="O36" s="144"/>
      <c r="P36" s="146">
        <v>71877</v>
      </c>
      <c r="Q36" s="145">
        <v>5.0496520666992204</v>
      </c>
      <c r="R36" s="144"/>
      <c r="S36" s="146">
        <v>204724</v>
      </c>
      <c r="T36" s="145">
        <v>14.3826950165273</v>
      </c>
      <c r="U36" s="144"/>
      <c r="V36" s="146">
        <v>124551</v>
      </c>
      <c r="W36" s="145">
        <v>8.7502151531011894</v>
      </c>
      <c r="X36" s="144"/>
      <c r="Y36" s="146">
        <v>424752</v>
      </c>
      <c r="Z36" s="145">
        <v>29.840558379379001</v>
      </c>
      <c r="AA36" s="144">
        <f t="shared" si="0"/>
        <v>13</v>
      </c>
    </row>
    <row r="37" spans="1:27" ht="12.75" customHeight="1" x14ac:dyDescent="0.25">
      <c r="A37" s="144" t="s">
        <v>35</v>
      </c>
      <c r="B37" s="146">
        <v>381088</v>
      </c>
      <c r="C37" s="144"/>
      <c r="D37" s="146">
        <v>206843</v>
      </c>
      <c r="E37" s="145">
        <v>54.2769649004954</v>
      </c>
      <c r="F37" s="144"/>
      <c r="G37" s="146">
        <v>60635</v>
      </c>
      <c r="H37" s="145">
        <v>15.911023175749399</v>
      </c>
      <c r="I37" s="144"/>
      <c r="J37" s="146">
        <v>140042</v>
      </c>
      <c r="K37" s="145">
        <v>36.747942732387301</v>
      </c>
      <c r="L37" s="144"/>
      <c r="M37" s="146">
        <v>81048</v>
      </c>
      <c r="N37" s="145">
        <v>21.2675287597615</v>
      </c>
      <c r="O37" s="144"/>
      <c r="P37" s="148">
        <v>12712</v>
      </c>
      <c r="Q37" s="147">
        <v>3.33571248635486</v>
      </c>
      <c r="R37" s="144"/>
      <c r="S37" s="146">
        <v>86460</v>
      </c>
      <c r="T37" s="145">
        <v>22.687673188344899</v>
      </c>
      <c r="U37" s="144"/>
      <c r="V37" s="146">
        <v>33398</v>
      </c>
      <c r="W37" s="145">
        <v>8.7638550675959408</v>
      </c>
      <c r="X37" s="144"/>
      <c r="Y37" s="146">
        <v>104523</v>
      </c>
      <c r="Z37" s="145">
        <v>27.4275233017046</v>
      </c>
      <c r="AA37" s="144">
        <f t="shared" si="0"/>
        <v>7</v>
      </c>
    </row>
    <row r="38" spans="1:27" ht="12.75" customHeight="1" x14ac:dyDescent="0.25">
      <c r="A38" s="144" t="s">
        <v>36</v>
      </c>
      <c r="B38" s="146">
        <v>2204658</v>
      </c>
      <c r="C38" s="144"/>
      <c r="D38" s="146">
        <v>817404</v>
      </c>
      <c r="E38" s="145">
        <v>37.076226788916898</v>
      </c>
      <c r="F38" s="144"/>
      <c r="G38" s="146">
        <v>276508</v>
      </c>
      <c r="H38" s="145">
        <v>12.541990639818099</v>
      </c>
      <c r="I38" s="144"/>
      <c r="J38" s="146">
        <v>355057</v>
      </c>
      <c r="K38" s="145">
        <v>16.1048561727034</v>
      </c>
      <c r="L38" s="144"/>
      <c r="M38" s="146">
        <v>231345</v>
      </c>
      <c r="N38" s="145">
        <v>10.493464292420899</v>
      </c>
      <c r="O38" s="144"/>
      <c r="P38" s="148">
        <v>78120</v>
      </c>
      <c r="Q38" s="147">
        <v>3.54340673247279</v>
      </c>
      <c r="R38" s="144"/>
      <c r="S38" s="146">
        <v>233615</v>
      </c>
      <c r="T38" s="145">
        <v>10.596428108123799</v>
      </c>
      <c r="U38" s="144"/>
      <c r="V38" s="146">
        <v>113051</v>
      </c>
      <c r="W38" s="145">
        <v>5.1278248145517402</v>
      </c>
      <c r="X38" s="144"/>
      <c r="Y38" s="146">
        <v>437782</v>
      </c>
      <c r="Z38" s="145">
        <v>19.857138839674899</v>
      </c>
      <c r="AA38" s="144">
        <f t="shared" si="0"/>
        <v>32</v>
      </c>
    </row>
    <row r="39" spans="1:27" ht="12.75" customHeight="1" x14ac:dyDescent="0.25">
      <c r="A39" s="144" t="s">
        <v>37</v>
      </c>
      <c r="B39" s="146">
        <v>671192</v>
      </c>
      <c r="C39" s="144"/>
      <c r="D39" s="146">
        <v>321250</v>
      </c>
      <c r="E39" s="145">
        <v>47.8626086127367</v>
      </c>
      <c r="F39" s="144"/>
      <c r="G39" s="146">
        <v>117577</v>
      </c>
      <c r="H39" s="145">
        <v>17.517640257929202</v>
      </c>
      <c r="I39" s="144"/>
      <c r="J39" s="146">
        <v>194975</v>
      </c>
      <c r="K39" s="145">
        <v>29.049064947138799</v>
      </c>
      <c r="L39" s="144"/>
      <c r="M39" s="146">
        <v>71828</v>
      </c>
      <c r="N39" s="145">
        <v>10.701557825480601</v>
      </c>
      <c r="O39" s="144"/>
      <c r="P39" s="148">
        <v>27557</v>
      </c>
      <c r="Q39" s="147">
        <v>4.1056806398169199</v>
      </c>
      <c r="R39" s="144"/>
      <c r="S39" s="146">
        <v>89596</v>
      </c>
      <c r="T39" s="145">
        <v>13.3487884241767</v>
      </c>
      <c r="U39" s="144"/>
      <c r="V39" s="146">
        <v>46229</v>
      </c>
      <c r="W39" s="145">
        <v>6.8875969916208799</v>
      </c>
      <c r="X39" s="144"/>
      <c r="Y39" s="146">
        <v>158612</v>
      </c>
      <c r="Z39" s="145">
        <v>23.631390123839399</v>
      </c>
      <c r="AA39" s="144">
        <f t="shared" si="0"/>
        <v>19</v>
      </c>
    </row>
    <row r="40" spans="1:27" ht="12.75" customHeight="1" x14ac:dyDescent="0.25">
      <c r="A40" s="144" t="s">
        <v>38</v>
      </c>
      <c r="B40" s="146">
        <v>2872968</v>
      </c>
      <c r="C40" s="144"/>
      <c r="D40" s="146">
        <v>1305709</v>
      </c>
      <c r="E40" s="145">
        <v>45.448087134976802</v>
      </c>
      <c r="F40" s="144"/>
      <c r="G40" s="146">
        <v>410308</v>
      </c>
      <c r="H40" s="145">
        <v>14.281676649374401</v>
      </c>
      <c r="I40" s="144"/>
      <c r="J40" s="146">
        <v>659192</v>
      </c>
      <c r="K40" s="145">
        <v>22.944634259762001</v>
      </c>
      <c r="L40" s="144"/>
      <c r="M40" s="146">
        <v>512505</v>
      </c>
      <c r="N40" s="145">
        <v>17.838869071984099</v>
      </c>
      <c r="O40" s="144"/>
      <c r="P40" s="148">
        <v>146535</v>
      </c>
      <c r="Q40" s="147">
        <v>5.1004744918843503</v>
      </c>
      <c r="R40" s="144"/>
      <c r="S40" s="146">
        <v>524060</v>
      </c>
      <c r="T40" s="145">
        <v>18.241066381526</v>
      </c>
      <c r="U40" s="144"/>
      <c r="V40" s="146">
        <v>310358</v>
      </c>
      <c r="W40" s="145">
        <v>10.8026960272443</v>
      </c>
      <c r="X40" s="144"/>
      <c r="Y40" s="146">
        <v>712012</v>
      </c>
      <c r="Z40" s="145">
        <v>24.783151082782702</v>
      </c>
      <c r="AA40" s="144">
        <f t="shared" si="0"/>
        <v>21</v>
      </c>
    </row>
    <row r="41" spans="1:27" ht="12.75" customHeight="1" x14ac:dyDescent="0.25">
      <c r="A41" s="144" t="s">
        <v>39</v>
      </c>
      <c r="B41" s="146">
        <v>1013341</v>
      </c>
      <c r="C41" s="144"/>
      <c r="D41" s="146">
        <v>593042</v>
      </c>
      <c r="E41" s="145">
        <v>58.523438802930102</v>
      </c>
      <c r="F41" s="144"/>
      <c r="G41" s="146">
        <v>258225</v>
      </c>
      <c r="H41" s="145">
        <v>25.4825374676442</v>
      </c>
      <c r="I41" s="144"/>
      <c r="J41" s="146">
        <v>309763</v>
      </c>
      <c r="K41" s="145">
        <v>30.568485830534801</v>
      </c>
      <c r="L41" s="144"/>
      <c r="M41" s="146">
        <v>231707</v>
      </c>
      <c r="N41" s="145">
        <v>22.865649371731699</v>
      </c>
      <c r="O41" s="144"/>
      <c r="P41" s="146">
        <v>94376</v>
      </c>
      <c r="Q41" s="145">
        <v>9.3133505897817201</v>
      </c>
      <c r="R41" s="144"/>
      <c r="S41" s="146">
        <v>231729</v>
      </c>
      <c r="T41" s="145">
        <v>22.8678204079377</v>
      </c>
      <c r="U41" s="144"/>
      <c r="V41" s="146">
        <v>138475</v>
      </c>
      <c r="W41" s="145">
        <v>13.6651926646608</v>
      </c>
      <c r="X41" s="144"/>
      <c r="Y41" s="146">
        <v>312589</v>
      </c>
      <c r="Z41" s="145">
        <v>30.8473652995389</v>
      </c>
      <c r="AA41" s="144">
        <f t="shared" si="0"/>
        <v>2</v>
      </c>
    </row>
    <row r="42" spans="1:27" ht="12.75" customHeight="1" x14ac:dyDescent="0.25">
      <c r="A42" s="144" t="s">
        <v>40</v>
      </c>
      <c r="B42" s="141">
        <v>369800</v>
      </c>
      <c r="D42" s="141">
        <v>163087</v>
      </c>
      <c r="E42" s="140">
        <v>44.1014061654949</v>
      </c>
      <c r="G42" s="141">
        <v>52510</v>
      </c>
      <c r="H42" s="140">
        <v>14.199567333693899</v>
      </c>
      <c r="J42" s="141">
        <v>83166</v>
      </c>
      <c r="K42" s="140">
        <v>22.4894537587885</v>
      </c>
      <c r="M42" s="141">
        <v>56423</v>
      </c>
      <c r="N42" s="140">
        <v>15.2577068685776</v>
      </c>
      <c r="P42" s="141">
        <v>28518</v>
      </c>
      <c r="Q42" s="140">
        <v>7.7117360735532703</v>
      </c>
      <c r="S42" s="141">
        <v>53621</v>
      </c>
      <c r="T42" s="140">
        <v>14.5</v>
      </c>
      <c r="V42" s="141">
        <v>34673</v>
      </c>
      <c r="W42" s="140">
        <v>9.3761492698756097</v>
      </c>
      <c r="Y42" s="141">
        <v>79209</v>
      </c>
      <c r="Z42" s="140">
        <v>21.419415900486701</v>
      </c>
      <c r="AA42" s="144">
        <f t="shared" si="0"/>
        <v>26</v>
      </c>
    </row>
    <row r="43" spans="1:27" ht="4.5" customHeight="1" x14ac:dyDescent="0.25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</row>
    <row r="44" spans="1:27" ht="12.75" customHeight="1" x14ac:dyDescent="0.25">
      <c r="A44" s="192" t="s">
        <v>105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</row>
    <row r="45" spans="1:27" ht="12.75" customHeight="1" x14ac:dyDescent="0.25">
      <c r="A45" s="190" t="s">
        <v>104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</row>
    <row r="46" spans="1:27" ht="12.75" customHeight="1" x14ac:dyDescent="0.25">
      <c r="A46" s="26" t="s">
        <v>67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</row>
    <row r="47" spans="1:27" ht="12.75" customHeight="1" x14ac:dyDescent="0.25">
      <c r="A47" s="138" t="s">
        <v>66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</row>
    <row r="48" spans="1:27" ht="12.75" customHeight="1" x14ac:dyDescent="0.25">
      <c r="A48" s="137" t="s">
        <v>86</v>
      </c>
      <c r="B48" s="136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133"/>
      <c r="V48" s="133"/>
      <c r="W48" s="133"/>
      <c r="X48" s="133"/>
      <c r="Y48" s="133"/>
      <c r="Z48" s="133"/>
    </row>
    <row r="49" spans="1:26" ht="12.75" customHeight="1" x14ac:dyDescent="0.25">
      <c r="A49" s="135" t="s">
        <v>85</v>
      </c>
      <c r="B49" s="134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133"/>
      <c r="V49" s="133"/>
      <c r="W49" s="133"/>
      <c r="X49" s="133"/>
      <c r="Y49" s="133"/>
      <c r="Z49" s="133"/>
    </row>
    <row r="50" spans="1:26" ht="12.75" customHeight="1" x14ac:dyDescent="0.25">
      <c r="A50" s="130" t="s">
        <v>103</v>
      </c>
      <c r="B50" s="126"/>
      <c r="C50" s="126"/>
      <c r="D50" s="126"/>
      <c r="E50" s="126"/>
      <c r="F50" s="126"/>
    </row>
    <row r="51" spans="1:26" ht="12.75" customHeight="1" x14ac:dyDescent="0.25">
      <c r="A51" s="130" t="s">
        <v>102</v>
      </c>
      <c r="B51" s="126"/>
      <c r="H51" s="132"/>
    </row>
    <row r="52" spans="1:26" ht="12.75" customHeight="1" x14ac:dyDescent="0.25">
      <c r="A52" s="130" t="s">
        <v>84</v>
      </c>
      <c r="B52" s="126"/>
      <c r="C52" s="131"/>
      <c r="D52" s="131"/>
      <c r="E52" s="131"/>
      <c r="F52" s="131"/>
      <c r="G52" s="131"/>
    </row>
    <row r="53" spans="1:26" ht="12.75" customHeight="1" x14ac:dyDescent="0.25">
      <c r="A53" s="130" t="s">
        <v>83</v>
      </c>
      <c r="B53" s="126"/>
      <c r="C53" s="131"/>
      <c r="D53" s="131"/>
      <c r="E53" s="131"/>
      <c r="F53" s="131"/>
      <c r="G53" s="131"/>
    </row>
    <row r="54" spans="1:26" ht="12.75" customHeight="1" x14ac:dyDescent="0.25">
      <c r="A54" s="189" t="s">
        <v>101</v>
      </c>
      <c r="B54" s="126"/>
      <c r="C54" s="131"/>
      <c r="D54" s="131"/>
      <c r="E54" s="131"/>
      <c r="F54" s="131"/>
      <c r="G54" s="131"/>
    </row>
    <row r="55" spans="1:26" ht="12.75" customHeight="1" x14ac:dyDescent="0.25">
      <c r="A55" s="130" t="s">
        <v>81</v>
      </c>
      <c r="B55" s="126"/>
      <c r="C55" s="131"/>
      <c r="D55" s="131"/>
      <c r="E55" s="131"/>
      <c r="F55" s="131"/>
      <c r="G55" s="131"/>
    </row>
    <row r="56" spans="1:26" ht="12.75" customHeight="1" x14ac:dyDescent="0.25">
      <c r="A56" s="130" t="s">
        <v>80</v>
      </c>
      <c r="B56" s="126"/>
      <c r="C56" s="131"/>
      <c r="D56" s="131"/>
      <c r="E56" s="131"/>
      <c r="F56" s="131"/>
      <c r="G56" s="131"/>
    </row>
    <row r="57" spans="1:26" ht="12.75" customHeight="1" x14ac:dyDescent="0.25">
      <c r="A57" s="130" t="s">
        <v>79</v>
      </c>
      <c r="B57" s="126"/>
      <c r="C57" s="131"/>
      <c r="D57" s="131"/>
      <c r="E57" s="131"/>
      <c r="F57" s="131"/>
      <c r="G57" s="131"/>
    </row>
    <row r="58" spans="1:26" ht="12.75" customHeight="1" x14ac:dyDescent="0.25">
      <c r="A58" s="130" t="s">
        <v>100</v>
      </c>
      <c r="B58" s="129"/>
      <c r="C58" s="129"/>
      <c r="D58" s="129"/>
      <c r="E58" s="129"/>
      <c r="F58" s="129"/>
      <c r="G58" s="128"/>
      <c r="H58" s="128"/>
    </row>
    <row r="59" spans="1:26" ht="12.75" customHeight="1" x14ac:dyDescent="0.25">
      <c r="A59" s="127"/>
      <c r="B59" s="126"/>
      <c r="C59" s="126"/>
      <c r="D59" s="126"/>
      <c r="E59" s="126"/>
      <c r="F59" s="126"/>
    </row>
    <row r="60" spans="1:26" ht="12.75" customHeight="1" x14ac:dyDescent="0.25">
      <c r="A60" s="125" t="s">
        <v>99</v>
      </c>
      <c r="B60" s="124"/>
      <c r="C60" s="124"/>
      <c r="D60" s="124"/>
      <c r="E60" s="124"/>
      <c r="F60" s="124"/>
      <c r="G60" s="124"/>
      <c r="H60" s="124"/>
      <c r="I60" s="124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</sheetData>
  <mergeCells count="14">
    <mergeCell ref="P7:Q7"/>
    <mergeCell ref="S7:T7"/>
    <mergeCell ref="V7:W7"/>
    <mergeCell ref="A4:O4"/>
    <mergeCell ref="A45:Z45"/>
    <mergeCell ref="Y7:Z7"/>
    <mergeCell ref="A44:Z44"/>
    <mergeCell ref="A6:A8"/>
    <mergeCell ref="B6:B8"/>
    <mergeCell ref="D6:E7"/>
    <mergeCell ref="G6:W6"/>
    <mergeCell ref="G7:H7"/>
    <mergeCell ref="J7:K7"/>
    <mergeCell ref="M7:N7"/>
  </mergeCells>
  <hyperlinks>
    <hyperlink ref="B10" tooltip="CV%: 0.5; ERROR: 295 714; LI90%: 59 681 104; LS90%: 60 653 916"/>
    <hyperlink ref="D10" tooltip="CV%: 1.0; ERROR: 297 546; LI90%: 30 479 340; LS90%: 31 458 178"/>
    <hyperlink ref="E10" tooltip="CV%: 0.8; ERROR: 0.4; LI90%: 50.8; LS90%: 52.2"/>
    <hyperlink ref="G10" tooltip="CV%: 1.9; ERROR: 196 076; LI90%: 10 150 326; LS90%: 10 795 358"/>
    <hyperlink ref="H10" tooltip="CV%: 1.8; ERROR: 0.3; LI90%: 16.9; LS90%: 17.9"/>
    <hyperlink ref="J10" tooltip="CV%: 1.5; ERROR: 254 200; LI90%: 17 071 057; LS90%: 17 907 301"/>
    <hyperlink ref="K10" tooltip="CV%: 1.4; ERROR: 0.4; LI90%: 28.4; LS90%: 29.7"/>
    <hyperlink ref="M10" tooltip="CV%: 1.8; ERROR: 226 265; LI90%: 12 040 580; LS90%: 12 784 926"/>
    <hyperlink ref="N10" tooltip="CV%: 1.8; ERROR: 0.4; LI90%: 20.0; LS90%: 21.2"/>
    <hyperlink ref="P10" tooltip="CV%: 3.6; ERROR: 112 568; LI90%: 2 958 284; LS90%: 3 328 602"/>
    <hyperlink ref="Q10" tooltip="CV%: 3.5; ERROR: 0.2; LI90%: 4.9; LS90%: 5.5"/>
    <hyperlink ref="S10" tooltip="CV%: 1.9; ERROR: 229 158; LI90%: 11 482 245; LS90%: 12 236 109"/>
    <hyperlink ref="T10" tooltip="CV%: 1.8; ERROR: 0.4; LI90%: 19.1; LS90%: 20.3"/>
    <hyperlink ref="V10" tooltip="CV%: 2.6; ERROR: 197 080; LI90%: 7 239 184; LS90%: 7 887 518"/>
    <hyperlink ref="W10" tooltip="CV%: 2.5; ERROR: 0.3; LI90%: 12.0; LS90%: 13.1"/>
    <hyperlink ref="Y10" tooltip="CV%: 1.3; ERROR: 229 862; LI90%: 16 781 126; LS90%: 17 537 304"/>
    <hyperlink ref="Z10" tooltip="CV%: 1.3; ERROR: 0.4; LI90%: 27.9; LS90%: 29.1"/>
    <hyperlink ref="B11" tooltip="CV%: 1.7; ERROR: 12 917; LI90%: 744 065; LS90%: 786 557"/>
    <hyperlink ref="D11" tooltip="CV%: 3.4; ERROR: 13 607; LI90%: 374 784; LS90%: 419 548"/>
    <hyperlink ref="E11" tooltip="CV%: 3.0; ERROR: 1.5; LI90%: 49.3; LS90%: 54.4"/>
    <hyperlink ref="G11" tooltip="CV%: 7.3; ERROR: 10 130; LI90%: 122 594; LS90%: 155 918"/>
    <hyperlink ref="H11" tooltip="CV%: 7.1; ERROR: 1.3; LI90%: 16.1; LS90%: 20.3"/>
    <hyperlink ref="J11" tooltip="CV%: 5.5; ERROR: 11 059; LI90%: 184 504; LS90%: 220 884"/>
    <hyperlink ref="K11" tooltip="CV%: 5.2; ERROR: 1.4; LI90%: 24.2; LS90%: 28.8"/>
    <hyperlink ref="M11" tooltip="CV%: 6.2; ERROR: 10 067; LI90%: 145 245; LS90%: 178 363"/>
    <hyperlink ref="N11" tooltip="CV%: 6.0; ERROR: 1.3; LI90%: 19.1; LS90%: 23.2"/>
    <hyperlink ref="P11" tooltip="CV%: 14.8; ERROR: 4 657; LI90%: 23 815; LS90%: 39 135"/>
    <hyperlink ref="Q11" tooltip="CV%: 14.9; ERROR: 0.6; LI90%: 3.1; LS90%: 5.1"/>
    <hyperlink ref="S11" tooltip="CV%: 6.9; ERROR: 10 332; LI90%: 133 716; LS90%: 167 706"/>
    <hyperlink ref="T11" tooltip="CV%: 6.7; ERROR: 1.3; LI90%: 17.5; LS90%: 21.9"/>
    <hyperlink ref="V11" tooltip="CV%: 9.1; ERROR: 8 444; LI90%: 79 107; LS90%: 106 885"/>
    <hyperlink ref="W11" tooltip="CV%: 8.8; ERROR: 1.1; LI90%: 10.4; LS90%: 13.9"/>
    <hyperlink ref="Y11" tooltip="CV%: 5.2; ERROR: 11 221; LI90%: 198 119; LS90%: 235 033"/>
    <hyperlink ref="Z11" tooltip="CV%: 4.9; ERROR: 1.4; LI90%: 26.0; LS90%: 30.6"/>
    <hyperlink ref="B12" tooltip="CV%: 2.5; ERROR: 62 009; LI90%: 2 354 202; LS90%: 2 558 196"/>
    <hyperlink ref="D12" tooltip="CV%: 5.2; ERROR: 62 844; LI90%: 1 106 385; LS90%: 1 313 123"/>
    <hyperlink ref="E12" tooltip="CV%: 4.3; ERROR: 2.1; LI90%: 45.7; LS90%: 52.8"/>
    <hyperlink ref="G12" tooltip="CV%: 12.1; ERROR: 33 958; LI90%: 224 859; LS90%: 336 571"/>
    <hyperlink ref="H12" tooltip="CV%: 11.8; ERROR: 1.3; LI90%: 9.2; LS90%: 13.6"/>
    <hyperlink ref="J12" tooltip="CV%: 8.1; ERROR: 45 047; LI90%: 481 926; LS90%: 630 118"/>
    <hyperlink ref="K12" tooltip="CV%: 7.5; ERROR: 1.7; LI90%: 19.8; LS90%: 25.4"/>
    <hyperlink ref="M12" tooltip="CV%: 10.9; ERROR: 39 947; LI90%: 299 898; LS90%: 431 314"/>
    <hyperlink ref="N12" tooltip="CV%: 10.6; ERROR: 1.6; LI90%: 12.3; LS90%: 17.5"/>
    <hyperlink ref="P12" tooltip="CV%: 23.6; ERROR: 18 702; LI90%: 48 638; LS90%: 110 162"/>
    <hyperlink ref="Q12" tooltip="CV%: 23.6; ERROR: 0.8; LI90%: 2.0; LS90%: 4.5"/>
    <hyperlink ref="S12" tooltip="CV%: 9.6; ERROR: 33 528; LI90%: 294 791; LS90%: 405 089"/>
    <hyperlink ref="T12" tooltip="CV%: 9.2; ERROR: 1.3; LI90%: 12.1; LS90%: 16.4"/>
    <hyperlink ref="V12" tooltip="CV%: 15.0; ERROR: 28 120; LI90%: 141 790; LS90%: 234 296"/>
    <hyperlink ref="W12" tooltip="CV%: 14.8; ERROR: 1.1; LI90%: 5.8; LS90%: 9.5"/>
    <hyperlink ref="Y12" tooltip="CV%: 6.3; ERROR: 40 392; LI90%: 577 313; LS90%: 710 193"/>
    <hyperlink ref="Z12" tooltip="CV%: 5.7; ERROR: 1.5; LI90%: 23.8; LS90%: 28.7"/>
    <hyperlink ref="B13" tooltip="CV%: 2.2; ERROR: 11 181; LI90%: 484 203; LS90%: 520 985"/>
    <hyperlink ref="D13" tooltip="CV%: 4.6; ERROR: 10 452; LI90%: 210 334; LS90%: 244 720"/>
    <hyperlink ref="E13" tooltip="CV%: 3.9; ERROR: 1.8; LI90%: 42.3; LS90%: 48.2"/>
    <hyperlink ref="G13" tooltip="CV%: 9.5; ERROR: 5 806; LI90%: 51 746; LS90%: 70 844"/>
    <hyperlink ref="H13" tooltip="CV%: 9.2; ERROR: 1.1; LI90%: 10.4; LS90%: 14.0"/>
    <hyperlink ref="J13" tooltip="CV%: 9.1; ERROR: 8 324; LI90%: 77 460; LS90%: 104 842"/>
    <hyperlink ref="K13" tooltip="CV%: 8.7; ERROR: 1.6; LI90%: 15.5; LS90%: 20.7"/>
    <hyperlink ref="M13" tooltip="CV%: 10.5; ERROR: 5 320; LI90%: 41 887; LS90%: 59 389"/>
    <hyperlink ref="N13" tooltip="CV%: 10.4; ERROR: 1.0; LI90%: 8.4; LS90%: 11.8"/>
    <hyperlink ref="P13" tooltip="CV%: 14.9; ERROR: 3 663; LI90%: 18 558; LS90%: 30 608"/>
    <hyperlink ref="Q13" tooltip="CV%: 14.8; ERROR: 0.7; LI90%: 3.7; LS90%: 6.1"/>
    <hyperlink ref="S13" tooltip="CV%: 11.6; ERROR: 5 486; LI90%: 38 185; LS90%: 56 231"/>
    <hyperlink ref="T13" tooltip="CV%: 11.4; ERROR: 1.1; LI90%: 7.6; LS90%: 11.2"/>
    <hyperlink ref="V13" tooltip="CV%: 15.3; ERROR: 5 690; LI90%: 27 755; LS90%: 46 473"/>
    <hyperlink ref="W13" tooltip="CV%: 14.8; ERROR: 1.1; LI90%: 5.6; LS90%: 9.2"/>
    <hyperlink ref="Y13" tooltip="CV%: 5.3; ERROR: 7 094; LI90%: 121 525; LS90%: 144 863"/>
    <hyperlink ref="Z13" tooltip="CV%: 5.3; ERROR: 1.4; LI90%: 24.2; LS90%: 28.8"/>
    <hyperlink ref="B14" tooltip="CV%: 2.0; ERROR: 6 834; LI90%: 331 215; LS90%: 353 697"/>
    <hyperlink ref="D14" tooltip="CV%: 4.1; ERROR: 7 298; LI90%: 164 090; LS90%: 188 098"/>
    <hyperlink ref="E14" tooltip="CV%: 3.8; ERROR: 2.0; LI90%: 48.2; LS90%: 54.6"/>
    <hyperlink ref="G14" tooltip="CV%: 9.0; ERROR: 5 329; LI90%: 50 640; LS90%: 68 170"/>
    <hyperlink ref="H14" tooltip="CV%: 8.6; ERROR: 1.5; LI90%: 14.9; LS90%: 19.8"/>
    <hyperlink ref="J14" tooltip="CV%: 8.5; ERROR: 5 688; LI90%: 57 213; LS90%: 75 923"/>
    <hyperlink ref="K14" tooltip="CV%: 8.5; ERROR: 1.6; LI90%: 16.7; LS90%: 22.1"/>
    <hyperlink ref="M14" tooltip="CV%: 13.1; ERROR: 3 961; LI90%: 23 690; LS90%: 36 722"/>
    <hyperlink ref="N14" tooltip="CV%: 12.9; ERROR: 1.1; LI90%: 6.9; LS90%: 10.7"/>
    <hyperlink ref="P14" tooltip="CV%: 18.8; ERROR: 1 857; LI90%: 6 837; LS90%: 12 945"/>
    <hyperlink ref="Q14" tooltip="CV%: 19.0; ERROR: 0.5; LI90%: 2.0; LS90%: 3.8"/>
    <hyperlink ref="S14" tooltip="CV%: 10.1; ERROR: 4 968; LI90%: 41 099; LS90%: 57 441"/>
    <hyperlink ref="T14" tooltip="CV%: 10.0; ERROR: 1.4; LI90%: 12.0; LS90%: 16.8"/>
    <hyperlink ref="V14" tooltip="CV%: 12.3; ERROR: 2 861; LI90%: 18 511; LS90%: 27 925"/>
    <hyperlink ref="W14" tooltip="CV%: 12.5; ERROR: 0.8; LI90%: 5.4; LS90%: 8.2"/>
    <hyperlink ref="Y14" tooltip="CV%: 5.4; ERROR: 6 378; LI90%: 106 921; LS90%: 127 903"/>
    <hyperlink ref="Z14" tooltip="CV%: 5.1; ERROR: 1.8; LI90%: 31.4; LS90%: 37.2"/>
    <hyperlink ref="B15" tooltip="CV%: 1.9; ERROR: 39 410; LI90%: 2 055 415; LS90%: 2 185 063"/>
    <hyperlink ref="D15" tooltip="CV%: 3.7; ERROR: 39 503; LI90%: 996 115; LS90%: 1 126 069"/>
    <hyperlink ref="E15" tooltip="CV%: 3.2; ERROR: 1.6; LI90%: 47.4; LS90%: 52.7"/>
    <hyperlink ref="G15" tooltip="CV%: 6.8; ERROR: 27 138; LI90%: 351 691; LS90%: 440 969"/>
    <hyperlink ref="H15" tooltip="CV%: 6.6; ERROR: 1.2; LI90%: 16.7; LS90%: 20.7"/>
    <hyperlink ref="J15" tooltip="CV%: 5.8; ERROR: 30 742; LI90%: 477 147; LS90%: 578 279"/>
    <hyperlink ref="K15" tooltip="CV%: 5.6; ERROR: 1.4; LI90%: 22.6; LS90%: 27.2"/>
    <hyperlink ref="M15" tooltip="CV%: 6.1; ERROR: 25 839; LI90%: 381 074; LS90%: 466 076"/>
    <hyperlink ref="N15" tooltip="CV%: 5.9; ERROR: 1.2; LI90%: 18.0; LS90%: 21.9"/>
    <hyperlink ref="P15" tooltip="CV%: 11.3; ERROR: 14 017; LI90%: 101 517; LS90%: 147 627"/>
    <hyperlink ref="Q15" tooltip="CV%: 11.2; ERROR: 0.7; LI90%: 4.8; LS90%: 7.0"/>
    <hyperlink ref="S15" tooltip="CV%: 6.8; ERROR: 24 931; LI90%: 325 721; LS90%: 407 737"/>
    <hyperlink ref="T15" tooltip="CV%: 6.8; ERROR: 1.2; LI90%: 15.4; LS90%: 19.2"/>
    <hyperlink ref="V15" tooltip="CV%: 9.3; ERROR: 18 477; LI90%: 168 849; LS90%: 229 633"/>
    <hyperlink ref="W15" tooltip="CV%: 9.1; ERROR: 0.9; LI90%: 8.0; LS90%: 10.8"/>
    <hyperlink ref="Y15" tooltip="CV%: 5.1; ERROR: 29 288; LI90%: 525 385; LS90%: 621 733"/>
    <hyperlink ref="Z15" tooltip="CV%: 4.9; ERROR: 1.3; LI90%: 24.9; LS90%: 29.2"/>
    <hyperlink ref="B16" tooltip="CV%: 1.9; ERROR: 6 850; LI90%: 350 952; LS90%: 373 486"/>
    <hyperlink ref="D16" tooltip="CV%: 3.5; ERROR: 6 028; LI90%: 163 235; LS90%: 183 067"/>
    <hyperlink ref="E16" tooltip="CV%: 3.1; ERROR: 1.5; LI90%: 45.4; LS90%: 50.2"/>
    <hyperlink ref="G16" tooltip="CV%: 6.5; ERROR: 4 212; LI90%: 58 022; LS90%: 71 876"/>
    <hyperlink ref="H16" tooltip="CV%: 6.3; ERROR: 1.1; LI90%: 16.1; LS90%: 19.8"/>
    <hyperlink ref="J16" tooltip="CV%: 5.9; ERROR: 5 236; LI90%: 80 631; LS90%: 97 857"/>
    <hyperlink ref="K16" tooltip="CV%: 5.5; ERROR: 1.4; LI90%: 22.4; LS90%: 26.9"/>
    <hyperlink ref="M16" tooltip="CV%: 7.3; ERROR: 4 200; LI90%: 50 685; LS90%: 64 501"/>
    <hyperlink ref="N16" tooltip="CV%: 7.1; ERROR: 1.1; LI90%: 14.0; LS90%: 17.8"/>
    <hyperlink ref="P16" tooltip="CV%: 13.9; ERROR: 2 338; LI90%: 13 004; LS90%: 20 694"/>
    <hyperlink ref="Q16" tooltip="CV%: 13.6; ERROR: 0.6; LI90%: 3.6; LS90%: 5.7"/>
    <hyperlink ref="S16" tooltip="CV%: 7.4; ERROR: 4 174; LI90%: 49 360; LS90%: 63 092"/>
    <hyperlink ref="T16" tooltip="CV%: 7.3; ERROR: 1.1; LI90%: 13.7; LS90%: 17.4"/>
    <hyperlink ref="V16" tooltip="CV%: 12.2; ERROR: 2 919; LI90%: 19 172; LS90%: 28 776"/>
    <hyperlink ref="W16" tooltip="CV%: 12.0; ERROR: 0.8; LI90%: 5.3; LS90%: 7.9"/>
    <hyperlink ref="Y16" tooltip="CV%: 4.9; ERROR: 4 782; LI90%: 90 182; LS90%: 105 912"/>
    <hyperlink ref="Z16" tooltip="CV%: 4.9; ERROR: 1.3; LI90%: 24.9; LS90%: 29.2"/>
    <hyperlink ref="B17" tooltip="CV%: 2.4; ERROR: 25 860; LI90%: 1 013 968; LS90%: 1 099 040"/>
    <hyperlink ref="D17" tooltip="CV%: 5.0; ERROR: 20 993; LI90%: 388 296; LS90%: 457 358"/>
    <hyperlink ref="E17" tooltip="CV%: 4.5; ERROR: 1.8; LI90%: 37.0; LS90%: 43.0"/>
    <hyperlink ref="G17" tooltip="CV%: 8.7; ERROR: 16 370; LI90%: 162 147; LS90%: 215 999"/>
    <hyperlink ref="H17" tooltip="CV%: 8.1; ERROR: 1.4; LI90%: 15.5; LS90%: 20.3"/>
    <hyperlink ref="J17" tooltip="CV%: 8.3; ERROR: 16 344; LI90%: 170 896; LS90%: 224 664"/>
    <hyperlink ref="K17" tooltip="CV%: 8.0; ERROR: 1.5; LI90%: 16.3; LS90%: 21.2"/>
    <hyperlink ref="M17" tooltip="CV%: 9.3; ERROR: 13 831; LI90%: 125 338; LS90%: 170 836"/>
    <hyperlink ref="N17" tooltip="CV%: 9.0; ERROR: 1.3; LI90%: 11.9; LS90%: 16.1"/>
    <hyperlink ref="P17" tooltip="CV%: 21.2; ERROR: 6 503; LI90%: 19 916; LS90%: 41 308"/>
    <hyperlink ref="Q17" tooltip="CV%: 21.4; ERROR: 0.6; LI90%: 1.9; LS90%: 3.9"/>
    <hyperlink ref="S17" tooltip="CV%: 9.1; ERROR: 13 902; LI90%: 129 392; LS90%: 175 126"/>
    <hyperlink ref="T17" tooltip="CV%: 8.9; ERROR: 1.3; LI90%: 12.3; LS90%: 16.5"/>
    <hyperlink ref="V17" tooltip="CV%: 11.9; ERROR: 14 408; LI90%: 97 501; LS90%: 144 899"/>
    <hyperlink ref="W17" tooltip="CV%: 11.2; ERROR: 1.3; LI90%: 9.4; LS90%: 13.6"/>
    <hyperlink ref="Y17" tooltip="CV%: 7.9; ERROR: 15 402; LI90%: 169 815; LS90%: 220 483"/>
    <hyperlink ref="Z17" tooltip="CV%: 7.8; ERROR: 1.4; LI90%: 16.1; LS90%: 20.8"/>
    <hyperlink ref="B18" tooltip="CV%: 2.4; ERROR: 56 024; LI90%: 2 194 876; LS90%: 2 379 178"/>
    <hyperlink ref="D18" tooltip="CV%: 4.5; ERROR: 50 015; LI90%: 1 021 078; LS90%: 1 185 614"/>
    <hyperlink ref="E18" tooltip="CV%: 3.8; ERROR: 1.8; LI90%: 45.2; LS90%: 51.3"/>
    <hyperlink ref="G18" tooltip="CV%: 11.0; ERROR: 25 568; LI90%: 189 981; LS90%: 274 091"/>
    <hyperlink ref="H18" tooltip="CV%: 10.7; ERROR: 1.1; LI90%: 8.4; LS90%: 11.9"/>
    <hyperlink ref="J18" tooltip="CV%: 6.7; ERROR: 42 878; LI90%: 566 996; LS90%: 708 050"/>
    <hyperlink ref="K18" tooltip="CV%: 6.0; ERROR: 1.7; LI90%: 25.1; LS90%: 30.6"/>
    <hyperlink ref="M18" tooltip="CV%: 8.6; ERROR: 30 971; LI90%: 308 131; LS90%: 410 019"/>
    <hyperlink ref="N18" tooltip="CV%: 8.5; ERROR: 1.3; LI90%: 13.5; LS90%: 17.9"/>
    <hyperlink ref="P18" tooltip="CV%: 22.6; ERROR: 12 514; LI90%: 34 855; LS90%: 76 021"/>
    <hyperlink ref="Q18" tooltip="CV%: 22.6; ERROR: 0.5; LI90%: 1.5; LS90%: 3.3"/>
    <hyperlink ref="S18" tooltip="CV%: 9.3; ERROR: 28 264; LI90%: 258 042; LS90%: 351 022"/>
    <hyperlink ref="T18" tooltip="CV%: 9.1; ERROR: 1.2; LI90%: 11.3; LS90%: 15.3"/>
    <hyperlink ref="V18" tooltip="CV%: 11.7; ERROR: 22 244; LI90%: 153 333; LS90%: 226 509"/>
    <hyperlink ref="W18" tooltip="CV%: 11.5; ERROR: 1.0; LI90%: 6.7; LS90%: 9.9"/>
    <hyperlink ref="Y18" tooltip="CV%: 6.5; ERROR: 39 694; LI90%: 545 252; LS90%: 675 832"/>
    <hyperlink ref="Z18" tooltip="CV%: 6.2; ERROR: 1.6; LI90%: 24.0; LS90%: 29.4"/>
    <hyperlink ref="B19" tooltip="CV%: 1.0; ERROR: 80 803; LI90%: 7 616 590; LS90%: 7 882 410"/>
    <hyperlink ref="D19" tooltip="CV%: 1.7; ERROR: 80 811; LI90%: 4 659 345; LS90%: 4 925 191"/>
    <hyperlink ref="E19" tooltip="CV%: 1.4; ERROR: 0.9; LI90%: 60.4; LS90%: 63.3"/>
    <hyperlink ref="G19" tooltip="CV%: 3.4; ERROR: 62 787; LI90%: 1 768 406; LS90%: 1 974 956"/>
    <hyperlink ref="H19" tooltip="CV%: 3.2; ERROR: 0.8; LI90%: 22.9; LS90%: 25.4"/>
    <hyperlink ref="J19" tooltip="CV%: 2.5; ERROR: 71 509; LI90%: 2 763 843; LS90%: 2 999 089"/>
    <hyperlink ref="K19" tooltip="CV%: 2.3; ERROR: 0.8; LI90%: 35.8; LS90%: 38.6"/>
    <hyperlink ref="M19" tooltip="CV%: 2.8; ERROR: 66 205; LI90%: 2 243 749; LS90%: 2 461 545"/>
    <hyperlink ref="N19" tooltip="CV%: 2.7; ERROR: 0.8; LI90%: 29.0; LS90%: 31.7"/>
    <hyperlink ref="P19" tooltip="CV%: 6.2; ERROR: 31 521; LI90%: 453 125; LS90%: 556 821"/>
    <hyperlink ref="Q19" tooltip="CV%: 6.1; ERROR: 0.4; LI90%: 5.9; LS90%: 7.2"/>
    <hyperlink ref="S19" tooltip="CV%: 3.0; ERROR: 65 131; LI90%: 2 055 300; LS90%: 2 269 562"/>
    <hyperlink ref="T19" tooltip="CV%: 2.9; ERROR: 0.8; LI90%: 26.6; LS90%: 29.2"/>
    <hyperlink ref="V19" tooltip="CV%: 4.4; ERROR: 52 299; LI90%: 1 114 984; LS90%: 1 287 030"/>
    <hyperlink ref="W19" tooltip="CV%: 4.2; ERROR: 0.7; LI90%: 14.4; LS90%: 16.6"/>
    <hyperlink ref="Y19" tooltip="CV%: 2.4; ERROR: 66 257; LI90%: 2 601 278; LS90%: 2 819 244"/>
    <hyperlink ref="Z19" tooltip="CV%: 2.3; ERROR: 0.8; LI90%: 33.6; LS90%: 36.3"/>
    <hyperlink ref="B20" tooltip="CV%: 2.2; ERROR: 17 314; LI90%: 761 692; LS90%: 818 652"/>
    <hyperlink ref="D20" tooltip="CV%: 4.5; ERROR: 14 510; LI90%: 300 352; LS90%: 348 086"/>
    <hyperlink ref="E20" tooltip="CV%: 3.8; ERROR: 1.6; LI90%: 38.4; LS90%: 43.6"/>
    <hyperlink ref="G20" tooltip="CV%: 8.7; ERROR: 11 225; LI90%: 110 990; LS90%: 147 916"/>
    <hyperlink ref="H20" tooltip="CV%: 8.2; ERROR: 1.3; LI90%: 14.2; LS90%: 18.6"/>
    <hyperlink ref="J20" tooltip="CV%: 6.7; ERROR: 11 431; LI90%: 151 186; LS90%: 188 790"/>
    <hyperlink ref="K20" tooltip="CV%: 6.2; ERROR: 1.3; LI90%: 19.3; LS90%: 23.7"/>
    <hyperlink ref="M20" tooltip="CV%: 8.1; ERROR: 9 588; LI90%: 102 413; LS90%: 133 955"/>
    <hyperlink ref="N20" tooltip="CV%: 7.7; ERROR: 1.2; LI90%: 13.1; LS90%: 16.9"/>
    <hyperlink ref="P20" tooltip="CV%: 15.4; ERROR: 7 216; LI90%: 35 029; LS90%: 58 767"/>
    <hyperlink ref="Q20" tooltip="CV%: 15.2; ERROR: 0.9; LI90%: 4.5; LS90%: 7.4"/>
    <hyperlink ref="S20" tooltip="CV%: 8.8; ERROR: 9 523; LI90%: 92 909; LS90%: 124 235"/>
    <hyperlink ref="T20" tooltip="CV%: 8.5; ERROR: 1.2; LI90%: 11.8; LS90%: 15.7"/>
    <hyperlink ref="V20" tooltip="CV%: 12.3; ERROR: 7 532; LI90%: 48 938; LS90%: 73 716"/>
    <hyperlink ref="W20" tooltip="CV%: 12.1; ERROR: 0.9; LI90%: 6.2; LS90%: 9.3"/>
    <hyperlink ref="Y20" tooltip="CV%: 6.2; ERROR: 10 153; LI90%: 146 649; LS90%: 180 049"/>
    <hyperlink ref="Z20" tooltip="CV%: 5.9; ERROR: 1.2; LI90%: 18.7; LS90%: 22.7"/>
    <hyperlink ref="B21" tooltip="CV%: 2.4; ERROR: 65 936; LI90%: 2 695 623; LS90%: 2 912 533"/>
    <hyperlink ref="D21" tooltip="CV%: 5.0; ERROR: 62 723; LI90%: 1 150 096; LS90%: 1 356 436"/>
    <hyperlink ref="E21" tooltip="CV%: 4.4; ERROR: 2.0; LI90%: 41.4; LS90%: 48.0"/>
    <hyperlink ref="G21" tooltip="CV%: 8.6; ERROR: 43 673; LI90%: 438 118; LS90%: 581 790"/>
    <hyperlink ref="H21" tooltip="CV%: 8.4; ERROR: 1.5; LI90%: 15.7; LS90%: 20.7"/>
    <hyperlink ref="J21" tooltip="CV%: 8.2; ERROR: 49 704; LI90%: 526 999; LS90%: 690 509"/>
    <hyperlink ref="K21" tooltip="CV%: 7.9; ERROR: 1.7; LI90%: 18.9; LS90%: 24.5"/>
    <hyperlink ref="M21" tooltip="CV%: 9.4; ERROR: 38 371; LI90%: 343 138; LS90%: 469 368"/>
    <hyperlink ref="N21" tooltip="CV%: 9.3; ERROR: 1.3; LI90%: 12.3; LS90%: 16.7"/>
    <hyperlink ref="P21" tooltip="CV%: 16.9; ERROR: 20 279; LI90%: 86 497; LS90%: 153 209"/>
    <hyperlink ref="Q21" tooltip="CV%: 16.8; ERROR: 0.7; LI90%: 3.1; LS90%: 5.5"/>
    <hyperlink ref="S21" tooltip="CV%: 9.5; ERROR: 34 732; LI90%: 306 777; LS90%: 421 035"/>
    <hyperlink ref="T21" tooltip="CV%: 9.2; ERROR: 1.2; LI90%: 11.0; LS90%: 14.9"/>
    <hyperlink ref="V21" tooltip="CV%: 12.3; ERROR: 35 809; LI90%: 232 511; LS90%: 350 313"/>
    <hyperlink ref="W21" tooltip="CV%: 11.8; ERROR: 1.2; LI90%: 8.4; LS90%: 12.4"/>
    <hyperlink ref="Y21" tooltip="CV%: 7.0; ERROR: 45 130; LI90%: 572 531; LS90%: 720 995"/>
    <hyperlink ref="Z21" tooltip="CV%: 6.7; ERROR: 1.5; LI90%: 20.5; LS90%: 25.6"/>
    <hyperlink ref="B22" tooltip="CV%: 2.1; ERROR: 19 442; LI90%: 885 981; LS90%: 949 939"/>
    <hyperlink ref="D22" tooltip="CV%: 3.9; ERROR: 16 056; LI90%: 383 168; LS90%: 435 986"/>
    <hyperlink ref="E22" tooltip="CV%: 3.2; ERROR: 1.4; LI90%: 42.3; LS90%: 47.0"/>
    <hyperlink ref="G22" tooltip="CV%: 7.0; ERROR: 12 970; LI90%: 164 591; LS90%: 207 259"/>
    <hyperlink ref="H22" tooltip="CV%: 6.6; ERROR: 1.3; LI90%: 18.1; LS90%: 22.4"/>
    <hyperlink ref="J22" tooltip="CV%: 6.2; ERROR: 15 686; LI90%: 227 080; LS90%: 278 684"/>
    <hyperlink ref="K22" tooltip="CV%: 5.5; ERROR: 1.5; LI90%: 25.1; LS90%: 30.0"/>
    <hyperlink ref="M22" tooltip="CV%: 8.2; ERROR: 8 368; LI90%: 87 981; LS90%: 115 509"/>
    <hyperlink ref="N22" tooltip="CV%: 8.3; ERROR: 0.9; LI90%: 9.6; LS90%: 12.6"/>
    <hyperlink ref="P22" tooltip="CV%: 15.0; ERROR: 5 350; LI90%: 26 856; LS90%: 44 456"/>
    <hyperlink ref="Q22" tooltip="CV%: 15.0; ERROR: 0.6; LI90%: 2.9; LS90%: 4.8"/>
    <hyperlink ref="S22" tooltip="CV%: 9.3; ERROR: 9 829; LI90%: 89 163; LS90%: 121 497"/>
    <hyperlink ref="T22" tooltip="CV%: 8.9; ERROR: 1.0; LI90%: 9.8; LS90%: 13.1"/>
    <hyperlink ref="V22" tooltip="CV%: 13.8; ERROR: 7 563; LI90%: 42 430; LS90%: 67 312"/>
    <hyperlink ref="W22" tooltip="CV%: 13.4; ERROR: 0.8; LI90%: 4.7; LS90%: 7.3"/>
    <hyperlink ref="Y22" tooltip="CV%: 6.4; ERROR: 11 979; LI90%: 167 475; LS90%: 206 883"/>
    <hyperlink ref="Z22" tooltip="CV%: 6.0; ERROR: 1.2; LI90%: 18.4; LS90%: 22.4"/>
    <hyperlink ref="B23" tooltip="CV%: 2.5; ERROR: 19 071; LI90%: 745 600; LS90%: 808 336"/>
    <hyperlink ref="D23" tooltip="CV%: 4.1; ERROR: 16 445; LI90%: 375 962; LS90%: 430 060"/>
    <hyperlink ref="E23" tooltip="CV%: 3.3; ERROR: 1.7; LI90%: 49.1; LS90%: 54.6"/>
    <hyperlink ref="G23" tooltip="CV%: 8.3; ERROR: 14 804; LI90%: 154 100; LS90%: 202 802"/>
    <hyperlink ref="H23" tooltip="CV%: 7.4; ERROR: 1.7; LI90%: 20.2; LS90%: 25.8"/>
    <hyperlink ref="J23" tooltip="CV%: 5.8; ERROR: 14 125; LI90%: 218 599; LS90%: 265 067"/>
    <hyperlink ref="K23" tooltip="CV%: 5.3; ERROR: 1.6; LI90%: 28.4; LS90%: 33.8"/>
    <hyperlink ref="M23" tooltip="CV%: 7.5; ERROR: 13 679; LI90%: 159 975; LS90%: 204 973"/>
    <hyperlink ref="N23" tooltip="CV%: 6.9; ERROR: 1.6; LI90%: 20.8; LS90%: 26.1"/>
    <hyperlink ref="P23" tooltip="CV%: 15.6; ERROR: 7 467; LI90%: 35 638; LS90%: 60 202"/>
    <hyperlink ref="Q23" tooltip="CV%: 14.9; ERROR: 0.9; LI90%: 4.7; LS90%: 7.7"/>
    <hyperlink ref="S23" tooltip="CV%: 7.2; ERROR: 13 168; LI90%: 161 090; LS90%: 204 408"/>
    <hyperlink ref="T23" tooltip="CV%: 6.7; ERROR: 1.6; LI90%: 20.9; LS90%: 26.1"/>
    <hyperlink ref="V23" tooltip="CV%: 10.1; ERROR: 10 907; LI90%: 89 768; LS90%: 125 648"/>
    <hyperlink ref="W23" tooltip="CV%: 9.2; ERROR: 1.3; LI90%: 11.8; LS90%: 16.0"/>
    <hyperlink ref="Y23" tooltip="CV%: 6.1; ERROR: 13 769; LI90%: 203 162; LS90%: 248 458"/>
    <hyperlink ref="Z23" tooltip="CV%: 5.3; ERROR: 1.5; LI90%: 26.5; LS90%: 31.6"/>
    <hyperlink ref="B24" tooltip="CV%: 2.3; ERROR: 88 476; LI90%: 3 752 508; LS90%: 4 043 568"/>
    <hyperlink ref="D24" tooltip="CV%: 5.0; ERROR: 86 827; LI90%: 1 579 106; LS90%: 1 864 742"/>
    <hyperlink ref="E24" tooltip="CV%: 4.9; ERROR: 2.2; LI90%: 40.6; LS90%: 47.7"/>
    <hyperlink ref="G24" tooltip="CV%: 9.6; ERROR: 50 770; LI90%: 443 183; LS90%: 610 203"/>
    <hyperlink ref="H24" tooltip="CV%: 9.6; ERROR: 1.3; LI90%: 11.4; LS90%: 15.6"/>
    <hyperlink ref="J24" tooltip="CV%: 7.5; ERROR: 65 980; LI90%: 776 715; LS90%: 993 771"/>
    <hyperlink ref="K24" tooltip="CV%: 7.5; ERROR: 1.7; LI90%: 19.9; LS90%: 25.5"/>
    <hyperlink ref="M24" tooltip="CV%: 8.6; ERROR: 61 431; LI90%: 610 492; LS90%: 812 582"/>
    <hyperlink ref="N24" tooltip="CV%: 8.5; ERROR: 1.6; LI90%: 15.7; LS90%: 20.8"/>
    <hyperlink ref="P24" tooltip="CV%: 15.7; ERROR: 30 765; LI90%: 145 572; LS90%: 246 780"/>
    <hyperlink ref="Q24" tooltip="CV%: 15.7; ERROR: 0.8; LI90%: 3.7; LS90%: 6.3"/>
    <hyperlink ref="S24" tooltip="CV%: 9.1; ERROR: 57 284; LI90%: 535 275; LS90%: 723 721"/>
    <hyperlink ref="T24" tooltip="CV%: 9.0; ERROR: 1.5; LI90%: 13.7; LS90%: 18.6"/>
    <hyperlink ref="V24" tooltip="CV%: 12.0; ERROR: 46 757; LI90%: 314 345; LS90%: 468 163"/>
    <hyperlink ref="W24" tooltip="CV%: 12.2; ERROR: 1.2; LI90%: 8.0; LS90%: 12.0"/>
    <hyperlink ref="Y24" tooltip="CV%: 6.9; ERROR: 64 698; LI90%: 827 630; LS90%: 1 040 468"/>
    <hyperlink ref="Z24" tooltip="CV%: 6.8; ERROR: 1.6; LI90%: 21.3; LS90%: 26.6"/>
    <hyperlink ref="B25" tooltip="CV%: 1.9; ERROR: 193 376; LI90%: 9 991 987; LS90%: 10 628 137"/>
    <hyperlink ref="D25" tooltip="CV%: 3.4; ERROR: 204 611; LI90%: 5 688 788; LS90%: 6 361 898"/>
    <hyperlink ref="E25" tooltip="CV%: 2.8; ERROR: 1.6; LI90%: 55.8; LS90%: 61.1"/>
    <hyperlink ref="G25" tooltip="CV%: 6.7; ERROR: 139 030; LI90%: 1 854 967; LS90%: 2 312 335"/>
    <hyperlink ref="H25" tooltip="CV%: 6.4; ERROR: 1.3; LI90%: 18.1; LS90%: 22.3"/>
    <hyperlink ref="J25" tooltip="CV%: 4.6; ERROR: 186 128; LI90%: 3 758 614; LS90%: 4 370 920"/>
    <hyperlink ref="K25" tooltip="CV%: 4.2; ERROR: 1.7; LI90%: 36.7; LS90%: 42.1"/>
    <hyperlink ref="M25" tooltip="CV%: 6.4; ERROR: 168 732; LI90%: 2 372 512; LS90%: 2 927 590"/>
    <hyperlink ref="N25" tooltip="CV%: 6.1; ERROR: 1.6; LI90%: 23.1; LS90%: 28.3"/>
    <hyperlink ref="P25" tooltip="CV%: 11.8; ERROR: 81 613; LI90%: 558 577; LS90%: 827 061"/>
    <hyperlink ref="Q25" tooltip="CV%: 11.6; ERROR: 0.8; LI90%: 5.4; LS90%: 8.0"/>
    <hyperlink ref="S25" tooltip="CV%: 6.1; ERROR: 177 607; LI90%: 2 607 985; LS90%: 3 192 261"/>
    <hyperlink ref="T25" tooltip="CV%: 5.7; ERROR: 1.6; LI90%: 25.5; LS90%: 30.8"/>
    <hyperlink ref="V25" tooltip="CV%: 7.0; ERROR: 157 656; LI90%: 1 999 830; LS90%: 2 518 472"/>
    <hyperlink ref="W25" tooltip="CV%: 6.7; ERROR: 1.5; LI90%: 19.5; LS90%: 24.3"/>
    <hyperlink ref="Y25" tooltip="CV%: 5.1; ERROR: 159 071; LI90%: 2 863 568; LS90%: 3 386 866"/>
    <hyperlink ref="Z25" tooltip="CV%: 4.7; ERROR: 1.4; LI90%: 28.0; LS90%: 32.7"/>
    <hyperlink ref="B26" tooltip="CV%: 2.4; ERROR: 29 449; LI90%: 1 165 418; LS90%: 1 262 294"/>
    <hyperlink ref="D26" tooltip="CV%: 5.1; ERROR: 26 297; LI90%: 472 660; LS90%: 559 170"/>
    <hyperlink ref="E26" tooltip="CV%: 4.5; ERROR: 1.9; LI90%: 39.4; LS90%: 45.6"/>
    <hyperlink ref="G26" tooltip="CV%: 12.3; ERROR: 14 851; LI90%: 96 778; LS90%: 145 634"/>
    <hyperlink ref="H26" tooltip="CV%: 12.0; ERROR: 1.2; LI90%: 8.0; LS90%: 11.9"/>
    <hyperlink ref="J26" tooltip="CV%: 7.5; ERROR: 21 276; LI90%: 246 949; LS90%: 316 941"/>
    <hyperlink ref="K26" tooltip="CV%: 7.0; ERROR: 1.6; LI90%: 20.5; LS90%: 25.9"/>
    <hyperlink ref="M26" tooltip="CV%: 9.1; ERROR: 19 074; LI90%: 178 382; LS90%: 241 128"/>
    <hyperlink ref="N26" tooltip="CV%: 8.7; ERROR: 1.5; LI90%: 14.8; LS90%: 19.7"/>
    <hyperlink ref="P26" tooltip="CV%: 20.1; ERROR: 8 107; LI90%: 27 081; LS90%: 53 751"/>
    <hyperlink ref="Q26" tooltip="CV%: 19.8; ERROR: 0.7; LI90%: 2.2; LS90%: 4.4"/>
    <hyperlink ref="S26" tooltip="CV%: 11.0; ERROR: 19 337; LI90%: 144 535; LS90%: 208 147"/>
    <hyperlink ref="T26" tooltip="CV%: 10.5; ERROR: 1.5; LI90%: 12.0; LS90%: 17.0"/>
    <hyperlink ref="V26" tooltip="CV%: 13.7; ERROR: 10 703; LI90%: 60 307; LS90%: 95 517"/>
    <hyperlink ref="W26" tooltip="CV%: 13.4; ERROR: 0.9; LI90%: 5.0; LS90%: 7.8"/>
    <hyperlink ref="Y26" tooltip="CV%: 6.6; ERROR: 21 986; LI90%: 298 377; LS90%: 370 703"/>
    <hyperlink ref="Z26" tooltip="CV%: 6.1; ERROR: 1.7; LI90%: 24.8; LS90%: 30.3"/>
    <hyperlink ref="B27" tooltip="CV%: 2.0; ERROR: 20 981; LI90%: 1 007 253; LS90%: 1 076 273"/>
    <hyperlink ref="D27" tooltip="CV%: 4.5; ERROR: 19 277; LI90%: 396 700; LS90%: 460 114"/>
    <hyperlink ref="E27" tooltip="CV%: 4.0; ERROR: 1.6; LI90%: 38.4; LS90%: 43.8"/>
    <hyperlink ref="G27" tooltip="CV%: 7.6; ERROR: 12 087; LI90%: 139 146; LS90%: 178 910"/>
    <hyperlink ref="H27" tooltip="CV%: 7.4; ERROR: 1.1; LI90%: 13.4; LS90%: 17.1"/>
    <hyperlink ref="J27" tooltip="CV%: 6.8; ERROR: 16 284; LI90%: 211 810; LS90%: 265 378"/>
    <hyperlink ref="K27" tooltip="CV%: 6.4; ERROR: 1.5; LI90%: 20.5; LS90%: 25.3"/>
    <hyperlink ref="M27" tooltip="CV%: 8.2; ERROR: 14 269; LI90%: 149 796; LS90%: 196 738"/>
    <hyperlink ref="N27" tooltip="CV%: 7.8; ERROR: 1.3; LI90%: 14.5; LS90%: 18.8"/>
    <hyperlink ref="P27" tooltip="CV%: 16.4; ERROR: 4 874; LI90%: 21 670; LS90%: 37 704"/>
    <hyperlink ref="Q27" tooltip="CV%: 16.4; ERROR: 0.5; LI90%: 2.1; LS90%: 3.6"/>
    <hyperlink ref="S27" tooltip="CV%: 7.8; ERROR: 11 737; LI90%: 131 987; LS90%: 170 597"/>
    <hyperlink ref="T27" tooltip="CV%: 7.4; ERROR: 1.1; LI90%: 12.7; LS90%: 16.3"/>
    <hyperlink ref="V27" tooltip="CV%: 10.0; ERROR: 9 764; LI90%: 81 659; LS90%: 113 779"/>
    <hyperlink ref="W27" tooltip="CV%: 9.7; ERROR: 0.9; LI90%: 7.9; LS90%: 10.9"/>
    <hyperlink ref="Y27" tooltip="CV%: 5.9; ERROR: 12 347; LI90%: 188 427; LS90%: 229 043"/>
    <hyperlink ref="Z27" tooltip="CV%: 5.7; ERROR: 1.1; LI90%: 18.2; LS90%: 21.9"/>
    <hyperlink ref="B28" tooltip="CV%: 2.2; ERROR: 7 207; LI90%: 320 340; LS90%: 344 048"/>
    <hyperlink ref="D28" tooltip="CV%: 4.8; ERROR: 6 702; LI90%: 128 333; LS90%: 150 379"/>
    <hyperlink ref="E28" tooltip="CV%: 4.5; ERROR: 1.9; LI90%: 38.9; LS90%: 45.0"/>
    <hyperlink ref="G28" tooltip="CV%: 9.1; ERROR: 3 753; LI90%: 34 883; LS90%: 47 229"/>
    <hyperlink ref="H28" tooltip="CV%: 9.1; ERROR: 1.1; LI90%: 10.5; LS90%: 14.2"/>
    <hyperlink ref="J28" tooltip="CV%: 8.0; ERROR: 5 386; LI90%: 58 821; LS90%: 76 539"/>
    <hyperlink ref="K28" tooltip="CV%: 7.7; ERROR: 1.6; LI90%: 17.8; LS90%: 23.0"/>
    <hyperlink ref="M28" tooltip="CV%: 11.7; ERROR: 3 577; LI90%: 24 771; LS90%: 36 537"/>
    <hyperlink ref="N28" tooltip="CV%: 11.4; ERROR: 1.1; LI90%: 7.5; LS90%: 11.0"/>
    <hyperlink ref="P28" tooltip="CV%: 22.1; ERROR: 1 806; LI90%: 5 195; LS90%: 11 135"/>
    <hyperlink ref="Q28" tooltip="CV%: 22.2; ERROR: 0.5; LI90%: 1.6; LS90%: 3.4"/>
    <hyperlink ref="S28" tooltip="CV%: 10.5; ERROR: 3 494; LI90%: 27 465; LS90%: 38 959"/>
    <hyperlink ref="T28" tooltip="CV%: 10.3; ERROR: 1.0; LI90%: 8.3; LS90%: 11.7"/>
    <hyperlink ref="V28" tooltip="CV%: 16.9; ERROR: 2 321; LI90%: 9 935; LS90%: 17 571"/>
    <hyperlink ref="W28" tooltip="CV%: 17.0; ERROR: 0.7; LI90%: 3.0; LS90%: 5.3"/>
    <hyperlink ref="Y28" tooltip="CV%: 5.7; ERROR: 4 741; LI90%: 75 999; LS90%: 91 597"/>
    <hyperlink ref="Z28" tooltip="CV%: 5.6; ERROR: 1.4; LI90%: 22.9; LS90%: 27.6"/>
    <hyperlink ref="B29" tooltip="CV%: 1.9; ERROR: 74 278; LI90%: 3 783 289; LS90%: 4 027 641"/>
    <hyperlink ref="D29" tooltip="CV%: 3.6; ERROR: 72 660; LI90%: 1 908 442; LS90%: 2 147 470"/>
    <hyperlink ref="E29" tooltip="CV%: 3.1; ERROR: 1.6; LI90%: 49.3; LS90%: 54.6"/>
    <hyperlink ref="G29" tooltip="CV%: 7.4; ERROR: 43 797; LI90%: 521 198; LS90%: 665 278"/>
    <hyperlink ref="H29" tooltip="CV%: 7.2; ERROR: 1.1; LI90%: 13.4; LS90%: 17.0"/>
    <hyperlink ref="J29" tooltip="CV%: 5.4; ERROR: 52 504; LI90%: 883 461; LS90%: 1 056 183"/>
    <hyperlink ref="K29" tooltip="CV%: 5.0; ERROR: 1.2; LI90%: 22.8; LS90%: 26.9"/>
    <hyperlink ref="M29" tooltip="CV%: 6.8; ERROR: 52 944; LI90%: 693 613; LS90%: 867 783"/>
    <hyperlink ref="N29" tooltip="CV%: 6.4; ERROR: 1.3; LI90%: 17.9; LS90%: 22.1"/>
    <hyperlink ref="P29" tooltip="CV%: 12.5; ERROR: 25 319; LI90%: 160 882; LS90%: 244 174"/>
    <hyperlink ref="Q29" tooltip="CV%: 12.5; ERROR: 0.6; LI90%: 4.1; LS90%: 6.2"/>
    <hyperlink ref="S29" tooltip="CV%: 7.2; ERROR: 45 455; LI90%: 554 087; LS90%: 703 621"/>
    <hyperlink ref="T29" tooltip="CV%: 7.0; ERROR: 1.1; LI90%: 14.3; LS90%: 17.9"/>
    <hyperlink ref="V29" tooltip="CV%: 9.9; ERROR: 44 176; LI90%: 371 972; LS90%: 517 298"/>
    <hyperlink ref="W29" tooltip="CV%: 9.6; ERROR: 1.1; LI90%: 9.6; LS90%: 13.2"/>
    <hyperlink ref="Y29" tooltip="CV%: 4.7; ERROR: 62 672; LI90%: 1 242 291; LS90%: 1 448 463"/>
    <hyperlink ref="Z29" tooltip="CV%: 4.4; ERROR: 1.5; LI90%: 31.9; LS90%: 37.0"/>
    <hyperlink ref="B30" tooltip="CV%: 2.2; ERROR: 15 746; LI90%: 700 557; LS90%: 752 355"/>
    <hyperlink ref="D30" tooltip="CV%: 4.0; ERROR: 14 790; LI90%: 344 518; LS90%: 393 174"/>
    <hyperlink ref="E30" tooltip="CV%: 3.5; ERROR: 1.8; LI90%: 47.9; LS90%: 53.7"/>
    <hyperlink ref="G30" tooltip="CV%: 6.8; ERROR: 11 925; LI90%: 155 031; LS90%: 194 263"/>
    <hyperlink ref="H30" tooltip="CV%: 6.4; ERROR: 1.5; LI90%: 21.5; LS90%: 26.6"/>
    <hyperlink ref="J30" tooltip="CV%: 5.3; ERROR: 11 808; LI90%: 201 806; LS90%: 240 652"/>
    <hyperlink ref="K30" tooltip="CV%: 4.7; ERROR: 1.4; LI90%: 28.1; LS90%: 32.8"/>
    <hyperlink ref="M30" tooltip="CV%: 6.1; ERROR: 11 581; LI90%: 171 409; LS90%: 209 509"/>
    <hyperlink ref="N30" tooltip="CV%: 5.6; ERROR: 1.5; LI90%: 23.8; LS90%: 28.6"/>
    <hyperlink ref="P30" tooltip="CV%: 15.8; ERROR: 6 365; LI90%: 29 868; LS90%: 50 806"/>
    <hyperlink ref="Q30" tooltip="CV%: 15.7; ERROR: 0.9; LI90%: 4.1; LS90%: 7.0"/>
    <hyperlink ref="S30" tooltip="CV%: 6.5; ERROR: 11 869; LI90%: 163 566; LS90%: 202 612"/>
    <hyperlink ref="T30" tooltip="CV%: 6.1; ERROR: 1.5; LI90%: 22.7; LS90%: 27.7"/>
    <hyperlink ref="V30" tooltip="CV%: 10.6; ERROR: 9 779; LI90%: 75 957; LS90%: 108 125"/>
    <hyperlink ref="W30" tooltip="CV%: 10.2; ERROR: 1.3; LI90%: 10.6; LS90%: 14.8"/>
    <hyperlink ref="Y30" tooltip="CV%: 6.5; ERROR: 11 485; LI90%: 158 556; LS90%: 196 336"/>
    <hyperlink ref="Z30" tooltip="CV%: 6.0; ERROR: 1.5; LI90%: 22.0; LS90%: 26.9"/>
    <hyperlink ref="B31" tooltip="CV%: 2.7; ERROR: 59 483; LI90%: 2 080 069; LS90%: 2 275 749"/>
    <hyperlink ref="D31" tooltip="CV%: 4.4; ERROR: 52 566; LI90%: 1 101 363; LS90%: 1 274 289"/>
    <hyperlink ref="E31" tooltip="CV%: 3.5; ERROR: 1.9; LI90%: 51.4; LS90%: 57.7"/>
    <hyperlink ref="G31" tooltip="CV%: 9.3; ERROR: 29 594; LI90%: 269 187; LS90%: 366 543"/>
    <hyperlink ref="H31" tooltip="CV%: 8.8; ERROR: 1.3; LI90%: 12.5; LS90%: 16.7"/>
    <hyperlink ref="J31" tooltip="CV%: 6.5; ERROR: 51 587; LI90%: 709 664; LS90%: 879 370"/>
    <hyperlink ref="K31" tooltip="CV%: 5.7; ERROR: 2.1; LI90%: 33.0; LS90%: 39.9"/>
    <hyperlink ref="M31" tooltip="CV%: 6.8; ERROR: 39 880; LI90%: 519 520; LS90%: 650 712"/>
    <hyperlink ref="N31" tooltip="CV%: 6.3; ERROR: 1.7; LI90%: 24.1; LS90%: 29.7"/>
    <hyperlink ref="P31" tooltip="CV%: 18.6; ERROR: 19 683; LI90%: 73 354; LS90%: 138 106"/>
    <hyperlink ref="Q31" tooltip="CV%: 18.4; ERROR: 0.9; LI90%: 3.4; LS90%: 6.3"/>
    <hyperlink ref="S31" tooltip="CV%: 7.9; ERROR: 37 496; LI90%: 410 265; LS90%: 533 617"/>
    <hyperlink ref="T31" tooltip="CV%: 7.3; ERROR: 1.6; LI90%: 19.1; LS90%: 24.3"/>
    <hyperlink ref="V31" tooltip="CV%: 11.8; ERROR: 26 681; LI90%: 181 434; LS90%: 269 206"/>
    <hyperlink ref="W31" tooltip="CV%: 11.2; ERROR: 1.2; LI90%: 8.4; LS90%: 12.2"/>
    <hyperlink ref="Y31" tooltip="CV%: 6.0; ERROR: 40 387; LI90%: 608 904; LS90%: 741 766"/>
    <hyperlink ref="Z31" tooltip="CV%: 5.3; ERROR: 1.7; LI90%: 28.3; LS90%: 33.7"/>
    <hyperlink ref="B32" tooltip="CV%: 2.0; ERROR: 24 281; LI90%: 1 151 919; LS90%: 1 231 797"/>
    <hyperlink ref="D32" tooltip="CV%: 3.5; ERROR: 23 091; LI90%: 631 213; LS90%: 707 175"/>
    <hyperlink ref="E32" tooltip="CV%: 3.0; ERROR: 1.7; LI90%: 53.4; LS90%: 58.9"/>
    <hyperlink ref="G32" tooltip="CV%: 6.5; ERROR: 17 001; LI90%: 234 305; LS90%: 290 233"/>
    <hyperlink ref="H32" tooltip="CV%: 6.2; ERROR: 1.4; LI90%: 19.8; LS90%: 24.2"/>
    <hyperlink ref="J32" tooltip="CV%: 5.4; ERROR: 17 566; LI90%: 294 255; LS90%: 352 041"/>
    <hyperlink ref="K32" tooltip="CV%: 5.2; ERROR: 1.4; LI90%: 24.8; LS90%: 29.4"/>
    <hyperlink ref="M32" tooltip="CV%: 6.0; ERROR: 18 222; LI90%: 273 528; LS90%: 333 472"/>
    <hyperlink ref="N32" tooltip="CV%: 5.6; ERROR: 1.4; LI90%: 23.1; LS90%: 27.8"/>
    <hyperlink ref="P32" tooltip="CV%: 12.8; ERROR: 10 538; LI90%: 65 094; LS90%: 99 762"/>
    <hyperlink ref="Q32" tooltip="CV%: 12.7; ERROR: 0.9; LI90%: 5.5; LS90%: 8.4"/>
    <hyperlink ref="S32" tooltip="CV%: 6.2; ERROR: 18 595; LI90%: 268 127; LS90%: 329 299"/>
    <hyperlink ref="T32" tooltip="CV%: 5.7; ERROR: 1.4; LI90%: 22.7; LS90%: 27.4"/>
    <hyperlink ref="V32" tooltip="CV%: 8.2; ERROR: 14 740; LI90%: 154 503; LS90%: 202 993"/>
    <hyperlink ref="W32" tooltip="CV%: 8.0; ERROR: 1.2; LI90%: 13.0; LS90%: 17.0"/>
    <hyperlink ref="Y32" tooltip="CV%: 4.6; ERROR: 19 911; LI90%: 400 289; LS90%: 465 791"/>
    <hyperlink ref="Z32" tooltip="CV%: 4.4; ERROR: 1.6; LI90%: 33.7; LS90%: 38.9"/>
    <hyperlink ref="B33" tooltip="CV%: 2.4; ERROR: 26 305; LI90%: 1 068 295; LS90%: 1 154 833"/>
    <hyperlink ref="D33" tooltip="CV%: 3.7; ERROR: 24 257; LI90%: 609 046; LS90%: 688 846"/>
    <hyperlink ref="E33" tooltip="CV%: 3.0; ERROR: 1.7; LI90%: 55.5; LS90%: 61.3"/>
    <hyperlink ref="G33" tooltip="CV%: 8.4; ERROR: 17 287; LI90%: 176 555; LS90%: 233 423"/>
    <hyperlink ref="H33" tooltip="CV%: 8.4; ERROR: 1.5; LI90%: 15.9; LS90%: 21.0"/>
    <hyperlink ref="J33" tooltip="CV%: 6.2; ERROR: 23 449; LI90%: 337 761; LS90%: 414 901"/>
    <hyperlink ref="K33" tooltip="CV%: 5.6; ERROR: 1.9; LI90%: 30.8; LS90%: 37.0"/>
    <hyperlink ref="M33" tooltip="CV%: 9.7; ERROR: 15 872; LI90%: 137 440; LS90%: 189 654"/>
    <hyperlink ref="N33" tooltip="CV%: 9.3; ERROR: 1.4; LI90%: 12.5; LS90%: 17.0"/>
    <hyperlink ref="P33" tooltip="CV%: 14.9; ERROR: 11 882; LI90%: 60 156; LS90%: 99 244"/>
    <hyperlink ref="Q33" tooltip="CV%: 14.6; ERROR: 1.0; LI90%: 5.4; LS90%: 8.9"/>
    <hyperlink ref="S33" tooltip="CV%: 9.4; ERROR: 15 401; LI90%: 137 678; LS90%: 188 344"/>
    <hyperlink ref="T33" tooltip="CV%: 9.2; ERROR: 1.4; LI90%: 12.4; LS90%: 16.9"/>
    <hyperlink ref="V33" tooltip="CV%: 11.6; ERROR: 11 257; LI90%: 78 498; LS90%: 115 530"/>
    <hyperlink ref="W33" tooltip="CV%: 11.8; ERROR: 1.0; LI90%: 7.0; LS90%: 10.4"/>
    <hyperlink ref="Y33" tooltip="CV%: 5.7; ERROR: 21 125; LI90%: 338 114; LS90%: 407 610"/>
    <hyperlink ref="Z33" tooltip="CV%: 5.5; ERROR: 1.8; LI90%: 30.5; LS90%: 36.6"/>
    <hyperlink ref="B34" tooltip="CV%: 2.3; ERROR: 24 116; LI90%: 1 005 673; LS90%: 1 085 007"/>
    <hyperlink ref="D34" tooltip="CV%: 4.0; ERROR: 20 049; LI90%: 468 026; LS90%: 533 982"/>
    <hyperlink ref="E34" tooltip="CV%: 3.5; ERROR: 1.7; LI90%: 45.1; LS90%: 50.7"/>
    <hyperlink ref="G34" tooltip="CV%: 8.2; ERROR: 14 231; LI90%: 150 140; LS90%: 196 956"/>
    <hyperlink ref="H34" tooltip="CV%: 8.0; ERROR: 1.3; LI90%: 14.4; LS90%: 18.8"/>
    <hyperlink ref="J34" tooltip="CV%: 6.8; ERROR: 16 080; LI90%: 211 162; LS90%: 264 060"/>
    <hyperlink ref="K34" tooltip="CV%: 6.4; ERROR: 1.5; LI90%: 20.3; LS90%: 25.1"/>
    <hyperlink ref="M34" tooltip="CV%: 8.2; ERROR: 13 061; LI90%: 137 490; LS90%: 180 458"/>
    <hyperlink ref="N34" tooltip="CV%: 8.1; ERROR: 1.2; LI90%: 13.2; LS90%: 17.2"/>
    <hyperlink ref="P34" tooltip="CV%: 16.3; ERROR: 6 115; LI90%: 27 552; LS90%: 47 668"/>
    <hyperlink ref="Q34" tooltip="CV%: 16.5; ERROR: 0.6; LI90%: 2.6; LS90%: 4.6"/>
    <hyperlink ref="S34" tooltip="CV%: 7.9; ERROR: 12 756; LI90%: 140 666; LS90%: 182 628"/>
    <hyperlink ref="T34" tooltip="CV%: 7.9; ERROR: 1.2; LI90%: 13.4; LS90%: 17.5"/>
    <hyperlink ref="V34" tooltip="CV%: 9.3; ERROR: 11 429; LI90%: 104 155; LS90%: 141 753"/>
    <hyperlink ref="W34" tooltip="CV%: 9.1; ERROR: 1.1; LI90%: 10.0; LS90%: 13.5"/>
    <hyperlink ref="Y34" tooltip="CV%: 5.7; ERROR: 16 370; LI90%: 258 930; LS90%: 312 782"/>
    <hyperlink ref="Z34" tooltip="CV%: 5.5; ERROR: 1.5; LI90%: 24.9; LS90%: 29.8"/>
    <hyperlink ref="B35" tooltip="CV%: 2.2; ERROR: 29 585; LI90%: 1 296 663; LS90%: 1 393 989"/>
    <hyperlink ref="D35" tooltip="CV%: 4.2; ERROR: 27 303; LI90%: 612 117; LS90%: 701 937"/>
    <hyperlink ref="E35" tooltip="CV%: 3.6; ERROR: 1.8; LI90%: 46.0; LS90%: 51.7"/>
    <hyperlink ref="G35" tooltip="CV%: 12.2; ERROR: 16 383; LI90%: 106 856; LS90%: 160 752"/>
    <hyperlink ref="H35" tooltip="CV%: 12.1; ERROR: 1.2; LI90%: 8.0; LS90%: 11.9"/>
    <hyperlink ref="J35" tooltip="CV%: 6.3; ERROR: 23 304; LI90%: 328 894; LS90%: 405 558"/>
    <hyperlink ref="K35" tooltip="CV%: 5.9; ERROR: 1.6; LI90%: 24.7; LS90%: 29.9"/>
    <hyperlink ref="M35" tooltip="CV%: 7.5; ERROR: 20 700; LI90%: 240 680; LS90%: 308 776"/>
    <hyperlink ref="N35" tooltip="CV%: 7.3; ERROR: 1.5; LI90%: 18.0; LS90%: 22.9"/>
    <hyperlink ref="P35" tooltip="CV%: 21.4; ERROR: 8 579; LI90%: 25 921; LS90%: 54 143"/>
    <hyperlink ref="Q35" tooltip="CV%: 21.3; ERROR: 0.6; LI90%: 1.9; LS90%: 4.0"/>
    <hyperlink ref="S35" tooltip="CV%: 8.5; ERROR: 20 125; LI90%: 204 685; LS90%: 270 891"/>
    <hyperlink ref="T35" tooltip="CV%: 8.4; ERROR: 1.5; LI90%: 15.2; LS90%: 20.1"/>
    <hyperlink ref="V35" tooltip="CV%: 10.3; ERROR: 17 470; LI90%: 141 348; LS90%: 198 818"/>
    <hyperlink ref="W35" tooltip="CV%: 10.3; ERROR: 1.3; LI90%: 10.5; LS90%: 14.8"/>
    <hyperlink ref="Y35" tooltip="CV%: 5.8; ERROR: 24 850; LI90%: 391 012; LS90%: 472 762"/>
    <hyperlink ref="Z35" tooltip="CV%: 5.3; ERROR: 1.7; LI90%: 29.3; LS90%: 34.9"/>
    <hyperlink ref="B36" tooltip="CV%: 1.9; ERROR: 26 741; LI90%: 1 379 419; LS90%: 1 467 391"/>
    <hyperlink ref="D36" tooltip="CV%: 3.6; ERROR: 25 986; LI90%: 673 639; LS90%: 759 125"/>
    <hyperlink ref="E36" tooltip="CV%: 3.3; ERROR: 1.6; LI90%: 47.6; LS90%: 53.0"/>
    <hyperlink ref="G36" tooltip="CV%: 7.9; ERROR: 16 373; LI90%: 179 631; LS90%: 233 493"/>
    <hyperlink ref="H36" tooltip="CV%: 7.7; ERROR: 1.1; LI90%: 12.7; LS90%: 16.4"/>
    <hyperlink ref="J36" tooltip="CV%: 5.1; ERROR: 20 168; LI90%: 362 080; LS90%: 428 426"/>
    <hyperlink ref="K36" tooltip="CV%: 4.9; ERROR: 1.4; LI90%: 25.5; LS90%: 30.0"/>
    <hyperlink ref="M36" tooltip="CV%: 8.0; ERROR: 19 097; LI90%: 206 313; LS90%: 269 135"/>
    <hyperlink ref="N36" tooltip="CV%: 7.8; ERROR: 1.3; LI90%: 14.6; LS90%: 18.8"/>
    <hyperlink ref="P36" tooltip="CV%: 13.8; ERROR: 9 951; LI90%: 55 509; LS90%: 88 245"/>
    <hyperlink ref="Q36" tooltip="CV%: 13.7; ERROR: 0.7; LI90%: 3.9; LS90%: 6.2"/>
    <hyperlink ref="S36" tooltip="CV%: 8.1; ERROR: 16 649; LI90%: 177 339; LS90%: 232 109"/>
    <hyperlink ref="T36" tooltip="CV%: 7.8; ERROR: 1.1; LI90%: 12.5; LS90%: 16.2"/>
    <hyperlink ref="V36" tooltip="CV%: 9.6; ERROR: 11 982; LI90%: 104 843; LS90%: 144 259"/>
    <hyperlink ref="W36" tooltip="CV%: 9.6; ERROR: 0.8; LI90%: 7.4; LS90%: 10.1"/>
    <hyperlink ref="Y36" tooltip="CV%: 5.0; ERROR: 21 407; LI90%: 389 540; LS90%: 459 964"/>
    <hyperlink ref="Z36" tooltip="CV%: 5.0; ERROR: 1.5; LI90%: 27.4; LS90%: 32.3"/>
    <hyperlink ref="B37" tooltip="CV%: 2.4; ERROR: 9 324; LI90%: 365 751; LS90%: 396 425"/>
    <hyperlink ref="D37" tooltip="CV%: 4.1; ERROR: 8 529; LI90%: 192 813; LS90%: 220 873"/>
    <hyperlink ref="E37" tooltip="CV%: 3.2; ERROR: 1.7; LI90%: 51.5; LS90%: 57.1"/>
    <hyperlink ref="G37" tooltip="CV%: 9.0; ERROR: 5 439; LI90%: 51 689; LS90%: 69 581"/>
    <hyperlink ref="H37" tooltip="CV%: 8.6; ERROR: 1.4; LI90%: 13.7; LS90%: 18.2"/>
    <hyperlink ref="J37" tooltip="CV%: 5.8; ERROR: 8 186; LI90%: 126 577; LS90%: 153 507"/>
    <hyperlink ref="K37" tooltip="CV%: 5.1; ERROR: 1.9; LI90%: 33.7; LS90%: 39.8"/>
    <hyperlink ref="M37" tooltip="CV%: 8.0; ERROR: 6 518; LI90%: 70 327; LS90%: 91 769"/>
    <hyperlink ref="N37" tooltip="CV%: 7.6; ERROR: 1.6; LI90%: 18.6; LS90%: 23.9"/>
    <hyperlink ref="P37" tooltip="CV%: 20.2; ERROR: 2 565; LI90%: 8 492; LS90%: 16 932"/>
    <hyperlink ref="Q37" tooltip="CV%: 20.1; ERROR: 0.7; LI90%: 2.2; LS90%: 4.4"/>
    <hyperlink ref="S37" tooltip="CV%: 8.0; ERROR: 6 894; LI90%: 75 120; LS90%: 97 800"/>
    <hyperlink ref="T37" tooltip="CV%: 7.6; ERROR: 1.7; LI90%: 19.9; LS90%: 25.5"/>
    <hyperlink ref="V37" tooltip="CV%: 12.5; ERROR: 4 190; LI90%: 26 506; LS90%: 40 290"/>
    <hyperlink ref="W37" tooltip="CV%: 12.0; ERROR: 1.1; LI90%: 7.0; LS90%: 10.5"/>
    <hyperlink ref="Y37" tooltip="CV%: 6.7; ERROR: 6 977; LI90%: 93 046; LS90%: 116 000"/>
    <hyperlink ref="Z37" tooltip="CV%: 6.3; ERROR: 1.7; LI90%: 24.6; LS90%: 30.3"/>
    <hyperlink ref="B38" tooltip="CV%: 1.9; ERROR: 42 542; LI90%: 2 134 682; LS90%: 2 274 634"/>
    <hyperlink ref="D38" tooltip="CV%: 4.5; ERROR: 36 908; LI90%: 756 696; LS90%: 878 112"/>
    <hyperlink ref="E38" tooltip="CV%: 4.0; ERROR: 1.5; LI90%: 34.6; LS90%: 39.5"/>
    <hyperlink ref="G38" tooltip="CV%: 8.2; ERROR: 22 620; LI90%: 239 301; LS90%: 313 715"/>
    <hyperlink ref="H38" tooltip="CV%: 7.9; ERROR: 1.0; LI90%: 10.9; LS90%: 14.2"/>
    <hyperlink ref="J38" tooltip="CV%: 7.4; ERROR: 26 273; LI90%: 311 843; LS90%: 398 271"/>
    <hyperlink ref="K38" tooltip="CV%: 7.0; ERROR: 1.1; LI90%: 14.3; LS90%: 17.9"/>
    <hyperlink ref="M38" tooltip="CV%: 9.2; ERROR: 21 179; LI90%: 196 509; LS90%: 266 181"/>
    <hyperlink ref="N38" tooltip="CV%: 9.1; ERROR: 1.0; LI90%: 8.9; LS90%: 12.1"/>
    <hyperlink ref="P38" tooltip="CV%: 18.8; ERROR: 14 681; LI90%: 53 973; LS90%: 102 267"/>
    <hyperlink ref="Q38" tooltip="CV%: 18.8; ERROR: 0.7; LI90%: 2.4; LS90%: 4.6"/>
    <hyperlink ref="S38" tooltip="CV%: 9.8; ERROR: 22 948; LI90%: 195 870; LS90%: 271 360"/>
    <hyperlink ref="T38" tooltip="CV%: 9.5; ERROR: 1.0; LI90%: 8.9; LS90%: 12.3"/>
    <hyperlink ref="V38" tooltip="CV%: 13.5; ERROR: 15 218; LI90%: 88 019; LS90%: 138 083"/>
    <hyperlink ref="W38" tooltip="CV%: 13.4; ERROR: 0.7; LI90%: 4.0; LS90%: 6.3"/>
    <hyperlink ref="Y38" tooltip="CV%: 6.3; ERROR: 27 710; LI90%: 392 204; LS90%: 483 360"/>
    <hyperlink ref="Z38" tooltip="CV%: 6.0; ERROR: 1.2; LI90%: 17.9; LS90%: 21.8"/>
    <hyperlink ref="B39" tooltip="CV%: 2.1; ERROR: 14 138; LI90%: 647 936; LS90%: 694 448"/>
    <hyperlink ref="D39" tooltip="CV%: 4.2; ERROR: 13 455; LI90%: 299 118; LS90%: 343 382"/>
    <hyperlink ref="E39" tooltip="CV%: 3.7; ERROR: 1.8; LI90%: 45.0; LS90%: 50.8"/>
    <hyperlink ref="G39" tooltip="CV%: 7.3; ERROR: 8 532; LI90%: 103 543; LS90%: 131 611"/>
    <hyperlink ref="H39" tooltip="CV%: 7.1; ERROR: 1.2; LI90%: 15.5; LS90%: 19.6"/>
    <hyperlink ref="J39" tooltip="CV%: 6.2; ERROR: 12 060; LI90%: 175 138; LS90%: 214 812"/>
    <hyperlink ref="K39" tooltip="CV%: 6.0; ERROR: 1.7; LI90%: 26.2; LS90%: 31.9"/>
    <hyperlink ref="M39" tooltip="CV%: 10.5; ERROR: 7 517; LI90%: 59 463; LS90%: 84 193"/>
    <hyperlink ref="N39" tooltip="CV%: 10.3; ERROR: 1.1; LI90%: 8.9; LS90%: 12.5"/>
    <hyperlink ref="P39" tooltip="CV%: 17.9; ERROR: 4 924; LI90%: 19 458; LS90%: 35 656"/>
    <hyperlink ref="Q39" tooltip="CV%: 17.7; ERROR: 0.7; LI90%: 2.9; LS90%: 5.3"/>
    <hyperlink ref="S39" tooltip="CV%: 9.2; ERROR: 8 202; LI90%: 76 105; LS90%: 103 087"/>
    <hyperlink ref="T39" tooltip="CV%: 8.9; ERROR: 1.2; LI90%: 11.4; LS90%: 15.3"/>
    <hyperlink ref="V39" tooltip="CV%: 14.7; ERROR: 6 800; LI90%: 35 044; LS90%: 57 414"/>
    <hyperlink ref="W39" tooltip="CV%: 14.4; ERROR: 1.0; LI90%: 5.3; LS90%: 8.5"/>
    <hyperlink ref="Y39" tooltip="CV%: 7.0; ERROR: 11 087; LI90%: 140 376; LS90%: 176 848"/>
    <hyperlink ref="Z39" tooltip="CV%: 6.6; ERROR: 1.6; LI90%: 21.1; LS90%: 26.2"/>
    <hyperlink ref="B40" tooltip="CV%: 2.1; ERROR: 60 589; LI90%: 2 773 308; LS90%: 2 972 628"/>
    <hyperlink ref="D40" tooltip="CV%: 5.1; ERROR: 66 478; LI90%: 1 196 362; LS90%: 1 415 056"/>
    <hyperlink ref="E40" tooltip="CV%: 4.7; ERROR: 2.1; LI90%: 41.9; LS90%: 49.0"/>
    <hyperlink ref="G40" tooltip="CV%: 9.5; ERROR: 38 809; LI90%: 346 472; LS90%: 474 144"/>
    <hyperlink ref="H40" tooltip="CV%: 9.2; ERROR: 1.3; LI90%: 12.1; LS90%: 16.4"/>
    <hyperlink ref="J40" tooltip="CV%: 7.4; ERROR: 48 546; LI90%: 579 341; LS90%: 739 043"/>
    <hyperlink ref="K40" tooltip="CV%: 6.9; ERROR: 1.6; LI90%: 20.4; LS90%: 25.5"/>
    <hyperlink ref="M40" tooltip="CV%: 7.8; ERROR: 40 085; LI90%: 446 571; LS90%: 578 439"/>
    <hyperlink ref="N40" tooltip="CV%: 7.6; ERROR: 1.3; LI90%: 15.6; LS90%: 20.1"/>
    <hyperlink ref="P40" tooltip="CV%: 18.2; ERROR: 26 600; LI90%: 102 781; LS90%: 190 289"/>
    <hyperlink ref="Q40" tooltip="CV%: 17.8; ERROR: 0.9; LI90%: 3.6; LS90%: 6.6"/>
    <hyperlink ref="S40" tooltip="CV%: 9.4; ERROR: 49 255; LI90%: 443 043; LS90%: 605 077"/>
    <hyperlink ref="T40" tooltip="CV%: 9.0; ERROR: 1.6; LI90%: 15.5; LS90%: 20.9"/>
    <hyperlink ref="V40" tooltip="CV%: 11.1; ERROR: 34 311; LI90%: 253 921; LS90%: 366 795"/>
    <hyperlink ref="W40" tooltip="CV%: 11.0; ERROR: 1.2; LI90%: 8.8; LS90%: 12.8"/>
    <hyperlink ref="Y40" tooltip="CV%: 6.3; ERROR: 45 133; LI90%: 637 776; LS90%: 786 248"/>
    <hyperlink ref="Z40" tooltip="CV%: 6.2; ERROR: 1.5; LI90%: 22.3; LS90%: 27.3"/>
    <hyperlink ref="B41" tooltip="CV%: 2.8; ERROR: 27 953; LI90%: 967 362; LS90%: 1 059 320"/>
    <hyperlink ref="D41" tooltip="CV%: 4.4; ERROR: 26 260; LI90%: 549 848; LS90%: 636 236"/>
    <hyperlink ref="E41" tooltip="CV%: 3.5; ERROR: 2.1; LI90%: 55.1; LS90%: 61.9"/>
    <hyperlink ref="G41" tooltip="CV%: 7.7; ERROR: 19 910; LI90%: 225 477; LS90%: 290 973"/>
    <hyperlink ref="H41" tooltip="CV%: 6.9; ERROR: 1.8; LI90%: 22.6; LS90%: 28.4"/>
    <hyperlink ref="J41" tooltip="CV%: 6.9; ERROR: 21 497; LI90%: 274 404; LS90%: 345 122"/>
    <hyperlink ref="K41" tooltip="CV%: 6.2; ERROR: 1.9; LI90%: 27.5; LS90%: 33.7"/>
    <hyperlink ref="M41" tooltip="CV%: 8.0; ERROR: 18 471; LI90%: 201 326; LS90%: 262 088"/>
    <hyperlink ref="N41" tooltip="CV%: 7.4; ERROR: 1.7; LI90%: 20.1; LS90%: 25.6"/>
    <hyperlink ref="P41" tooltip="CV%: 12.5; ERROR: 11 796; LI90%: 74 974; LS90%: 113 778"/>
    <hyperlink ref="Q41" tooltip="CV%: 12.1; ERROR: 1.1; LI90%: 7.5; LS90%: 11.2"/>
    <hyperlink ref="S41" tooltip="CV%: 7.6; ERROR: 17 572; LI90%: 202 825; LS90%: 260 633"/>
    <hyperlink ref="T41" tooltip="CV%: 7.3; ERROR: 1.7; LI90%: 20.1; LS90%: 25.6"/>
    <hyperlink ref="V41" tooltip="CV%: 10.4; ERROR: 14 409; LI90%: 114 775; LS90%: 162 175"/>
    <hyperlink ref="W41" tooltip="CV%: 9.9; ERROR: 1.3; LI90%: 11.5; LS90%: 15.9"/>
    <hyperlink ref="Y41" tooltip="CV%: 6.4; ERROR: 20 062; LI90%: 279 590; LS90%: 345 588"/>
    <hyperlink ref="Z41" tooltip="CV%: 5.8; ERROR: 1.8; LI90%: 27.9; LS90%: 33.8"/>
    <hyperlink ref="B42" tooltip="CV%: 1.9; ERROR: 7 025; LI90%: 358 246; LS90%: 381 354"/>
    <hyperlink ref="D42" tooltip="CV%: 4.4; ERROR: 7 114; LI90%: 151 385; LS90%: 174 789"/>
    <hyperlink ref="E42" tooltip="CV%: 4.1; ERROR: 1.8; LI90%: 41.1; LS90%: 47.1"/>
    <hyperlink ref="G42" tooltip="CV%: 8.9; ERROR: 4 650; LI90%: 44 861; LS90%: 60 159"/>
    <hyperlink ref="H42" tooltip="CV%: 8.5; ERROR: 1.2; LI90%: 12.2; LS90%: 16.2"/>
    <hyperlink ref="J42" tooltip="CV%: 7.3; ERROR: 6 063; LI90%: 73 193; LS90%: 93 139"/>
    <hyperlink ref="K42" tooltip="CV%: 7.1; ERROR: 1.6; LI90%: 19.9; LS90%: 25.1"/>
    <hyperlink ref="M42" tooltip="CV%: 7.8; ERROR: 4 385; LI90%: 49 210; LS90%: 63 636"/>
    <hyperlink ref="N42" tooltip="CV%: 7.7; ERROR: 1.2; LI90%: 13.3; LS90%: 17.2"/>
    <hyperlink ref="P42" tooltip="CV%: 14.4; ERROR: 4 120; LI90%: 21 741; LS90%: 35 295"/>
    <hyperlink ref="Q42" tooltip="CV%: 14.3; ERROR: 1.1; LI90%: 5.9; LS90%: 9.5"/>
    <hyperlink ref="S42" tooltip="CV%: 8.6; ERROR: 4 590; LI90%: 46 071; LS90%: 61 171"/>
    <hyperlink ref="T42" tooltip="CV%: 8.4; ERROR: 1.2; LI90%: 12.5; LS90%: 16.5"/>
    <hyperlink ref="V42" tooltip="CV%: 11.4; ERROR: 3 943; LI90%: 28 188; LS90%: 41 158"/>
    <hyperlink ref="W42" tooltip="CV%: 11.1; ERROR: 1.0; LI90%: 7.7; LS90%: 11.1"/>
    <hyperlink ref="Y42" tooltip="CV%: 6.6; ERROR: 5 260; LI90%: 70 558; LS90%: 87 860"/>
    <hyperlink ref="Z42" tooltip="CV%: 6.6; ERROR: 1.4; LI90%: 19.1; LS90%: 23.8"/>
  </hyperlinks>
  <pageMargins left="0.70866141732283472" right="0.70866141732283472" top="0.74803149606299213" bottom="0.74803149606299213" header="0.31496062992125984" footer="0.31496062992125984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2013</vt:lpstr>
      <vt:lpstr>2015</vt:lpstr>
      <vt:lpstr>2017</vt:lpstr>
      <vt:lpstr>2019</vt:lpstr>
      <vt:lpstr>2021</vt:lpstr>
      <vt:lpstr>2023</vt:lpstr>
      <vt:lpstr>2025</vt:lpstr>
      <vt:lpstr>'2013'!Área_de_impresión</vt:lpstr>
      <vt:lpstr>'2015'!Área_de_impresión</vt:lpstr>
      <vt:lpstr>'2017'!Área_de_impresión</vt:lpstr>
      <vt:lpstr>'2019'!Área_de_impresión</vt:lpstr>
      <vt:lpstr>'2021'!Área_de_impresión</vt:lpstr>
      <vt:lpstr>'2023'!Print_Area</vt:lpstr>
      <vt:lpstr>'2025'!Print_Area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2018-06-04T19:19:10Z</dcterms:created>
  <dcterms:modified xsi:type="dcterms:W3CDTF">2026-06-05T18:11:03Z</dcterms:modified>
</cp:coreProperties>
</file>