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15" windowHeight="12270"/>
  </bookViews>
  <sheets>
    <sheet name="31-33" sheetId="1" r:id="rId1"/>
    <sheet name="Metainfo" sheetId="2" r:id="rId2"/>
  </sheets>
  <calcPr calcId="144525"/>
</workbook>
</file>

<file path=xl/calcChain.xml><?xml version="1.0" encoding="utf-8"?>
<calcChain xmlns="http://schemas.openxmlformats.org/spreadsheetml/2006/main">
  <c r="AL40" i="1" l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AK40" i="1" l="1"/>
  <c r="AJ40" i="1"/>
  <c r="AI40" i="1"/>
  <c r="AK39" i="1"/>
  <c r="AJ39" i="1"/>
  <c r="AI39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K13" i="1"/>
  <c r="AJ13" i="1"/>
  <c r="AI13" i="1"/>
  <c r="AK12" i="1"/>
  <c r="AJ12" i="1"/>
  <c r="AI12" i="1"/>
  <c r="AK11" i="1"/>
  <c r="AJ11" i="1"/>
  <c r="AI11" i="1"/>
  <c r="AK10" i="1"/>
  <c r="AJ10" i="1"/>
  <c r="BB10" i="1" s="1"/>
  <c r="AI10" i="1"/>
  <c r="AK9" i="1"/>
  <c r="BC9" i="1" s="1"/>
  <c r="AJ9" i="1"/>
  <c r="AI9" i="1"/>
  <c r="BA9" i="1" s="1"/>
  <c r="AK8" i="1"/>
  <c r="AJ8" i="1"/>
  <c r="AI8" i="1"/>
  <c r="AH8" i="1"/>
  <c r="AH40" i="1"/>
  <c r="AG40" i="1"/>
  <c r="AF40" i="1"/>
  <c r="AH39" i="1"/>
  <c r="AG39" i="1"/>
  <c r="AF39" i="1"/>
  <c r="AH38" i="1"/>
  <c r="AG38" i="1"/>
  <c r="AF38" i="1"/>
  <c r="AH37" i="1"/>
  <c r="AG37" i="1"/>
  <c r="AF37" i="1"/>
  <c r="AH36" i="1"/>
  <c r="AG36" i="1"/>
  <c r="AF36" i="1"/>
  <c r="AH35" i="1"/>
  <c r="AG35" i="1"/>
  <c r="AF35" i="1"/>
  <c r="AH34" i="1"/>
  <c r="AG34" i="1"/>
  <c r="AF34" i="1"/>
  <c r="AH33" i="1"/>
  <c r="AG33" i="1"/>
  <c r="AF33" i="1"/>
  <c r="AH32" i="1"/>
  <c r="AG32" i="1"/>
  <c r="AF32" i="1"/>
  <c r="AH31" i="1"/>
  <c r="AG31" i="1"/>
  <c r="AF31" i="1"/>
  <c r="AH30" i="1"/>
  <c r="AG30" i="1"/>
  <c r="AF30" i="1"/>
  <c r="AH29" i="1"/>
  <c r="AG29" i="1"/>
  <c r="AF29" i="1"/>
  <c r="AH28" i="1"/>
  <c r="AG28" i="1"/>
  <c r="AF28" i="1"/>
  <c r="AH27" i="1"/>
  <c r="AG27" i="1"/>
  <c r="AF27" i="1"/>
  <c r="AH26" i="1"/>
  <c r="AG26" i="1"/>
  <c r="AF26" i="1"/>
  <c r="AH25" i="1"/>
  <c r="AG25" i="1"/>
  <c r="AF25" i="1"/>
  <c r="AH24" i="1"/>
  <c r="AG24" i="1"/>
  <c r="AF24" i="1"/>
  <c r="AH23" i="1"/>
  <c r="AG23" i="1"/>
  <c r="AF23" i="1"/>
  <c r="AH22" i="1"/>
  <c r="AG22" i="1"/>
  <c r="AF22" i="1"/>
  <c r="AH21" i="1"/>
  <c r="AG21" i="1"/>
  <c r="AF21" i="1"/>
  <c r="AH20" i="1"/>
  <c r="AG20" i="1"/>
  <c r="AF20" i="1"/>
  <c r="AH19" i="1"/>
  <c r="AG19" i="1"/>
  <c r="AF19" i="1"/>
  <c r="AH18" i="1"/>
  <c r="AG18" i="1"/>
  <c r="AF18" i="1"/>
  <c r="AH17" i="1"/>
  <c r="AG17" i="1"/>
  <c r="AF17" i="1"/>
  <c r="AH16" i="1"/>
  <c r="AG16" i="1"/>
  <c r="AF16" i="1"/>
  <c r="AH15" i="1"/>
  <c r="AG15" i="1"/>
  <c r="AF15" i="1"/>
  <c r="AH14" i="1"/>
  <c r="AG14" i="1"/>
  <c r="AF14" i="1"/>
  <c r="AH13" i="1"/>
  <c r="AG13" i="1"/>
  <c r="AF13" i="1"/>
  <c r="AH12" i="1"/>
  <c r="AG12" i="1"/>
  <c r="AF12" i="1"/>
  <c r="AH11" i="1"/>
  <c r="AG11" i="1"/>
  <c r="AF11" i="1"/>
  <c r="AH10" i="1"/>
  <c r="AG10" i="1"/>
  <c r="AF10" i="1"/>
  <c r="AH9" i="1"/>
  <c r="AG9" i="1"/>
  <c r="AF9" i="1"/>
  <c r="AG8" i="1"/>
  <c r="AF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8" i="1"/>
  <c r="BC11" i="1" l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BC39" i="1"/>
  <c r="BC10" i="1"/>
  <c r="BC12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BC38" i="1"/>
  <c r="BC40" i="1"/>
  <c r="BB12" i="1"/>
  <c r="BB14" i="1"/>
  <c r="BB16" i="1"/>
  <c r="BB18" i="1"/>
  <c r="BB20" i="1"/>
  <c r="BB22" i="1"/>
  <c r="BB24" i="1"/>
  <c r="BB26" i="1"/>
  <c r="BB28" i="1"/>
  <c r="BB30" i="1"/>
  <c r="BB32" i="1"/>
  <c r="BB34" i="1"/>
  <c r="BB36" i="1"/>
  <c r="BB38" i="1"/>
  <c r="BB40" i="1"/>
  <c r="BB9" i="1"/>
  <c r="BB11" i="1"/>
  <c r="BB13" i="1"/>
  <c r="BB15" i="1"/>
  <c r="BB17" i="1"/>
  <c r="BB19" i="1"/>
  <c r="BB21" i="1"/>
  <c r="BB23" i="1"/>
  <c r="BB25" i="1"/>
  <c r="BB27" i="1"/>
  <c r="BB29" i="1"/>
  <c r="BB31" i="1"/>
  <c r="BB33" i="1"/>
  <c r="BB35" i="1"/>
  <c r="BB37" i="1"/>
  <c r="BB39" i="1"/>
  <c r="BA11" i="1"/>
  <c r="BA13" i="1"/>
  <c r="BA15" i="1"/>
  <c r="BA17" i="1"/>
  <c r="BA19" i="1"/>
  <c r="BA21" i="1"/>
  <c r="BA23" i="1"/>
  <c r="BA25" i="1"/>
  <c r="BA27" i="1"/>
  <c r="BA29" i="1"/>
  <c r="BA31" i="1"/>
  <c r="BA33" i="1"/>
  <c r="BA35" i="1"/>
  <c r="BA37" i="1"/>
  <c r="BA39" i="1"/>
  <c r="BA10" i="1"/>
  <c r="BA12" i="1"/>
  <c r="BA14" i="1"/>
  <c r="BA16" i="1"/>
  <c r="BA18" i="1"/>
  <c r="BA20" i="1"/>
  <c r="BA22" i="1"/>
  <c r="BA24" i="1"/>
  <c r="BA26" i="1"/>
  <c r="BA28" i="1"/>
  <c r="BA30" i="1"/>
  <c r="BA32" i="1"/>
  <c r="BA34" i="1"/>
  <c r="BA36" i="1"/>
  <c r="BA38" i="1"/>
  <c r="BA40" i="1"/>
  <c r="V8" i="1"/>
  <c r="W8" i="1"/>
  <c r="X8" i="1"/>
  <c r="Y8" i="1"/>
  <c r="Z8" i="1"/>
  <c r="AA8" i="1"/>
  <c r="AB8" i="1"/>
  <c r="AC8" i="1"/>
  <c r="AD8" i="1"/>
  <c r="V9" i="1"/>
  <c r="W9" i="1"/>
  <c r="X9" i="1"/>
  <c r="Y9" i="1"/>
  <c r="Z9" i="1"/>
  <c r="AA9" i="1"/>
  <c r="AB9" i="1"/>
  <c r="AC9" i="1"/>
  <c r="AD9" i="1"/>
  <c r="V10" i="1"/>
  <c r="W10" i="1"/>
  <c r="X10" i="1"/>
  <c r="Y10" i="1"/>
  <c r="Z10" i="1"/>
  <c r="AA10" i="1"/>
  <c r="AB10" i="1"/>
  <c r="AC10" i="1"/>
  <c r="AD10" i="1"/>
  <c r="V11" i="1"/>
  <c r="W11" i="1"/>
  <c r="X11" i="1"/>
  <c r="Y11" i="1"/>
  <c r="Z11" i="1"/>
  <c r="AA11" i="1"/>
  <c r="AB11" i="1"/>
  <c r="AC11" i="1"/>
  <c r="AD11" i="1"/>
  <c r="V12" i="1"/>
  <c r="W12" i="1"/>
  <c r="X12" i="1"/>
  <c r="Y12" i="1"/>
  <c r="Z12" i="1"/>
  <c r="AA12" i="1"/>
  <c r="AB12" i="1"/>
  <c r="AC12" i="1"/>
  <c r="AD12" i="1"/>
  <c r="V13" i="1"/>
  <c r="W13" i="1"/>
  <c r="X13" i="1"/>
  <c r="Y13" i="1"/>
  <c r="Z13" i="1"/>
  <c r="AA13" i="1"/>
  <c r="AB13" i="1"/>
  <c r="AC13" i="1"/>
  <c r="AD13" i="1"/>
  <c r="V14" i="1"/>
  <c r="W14" i="1"/>
  <c r="X14" i="1"/>
  <c r="Y14" i="1"/>
  <c r="Z14" i="1"/>
  <c r="AA14" i="1"/>
  <c r="AB14" i="1"/>
  <c r="AC14" i="1"/>
  <c r="AD14" i="1"/>
  <c r="V15" i="1"/>
  <c r="W15" i="1"/>
  <c r="X15" i="1"/>
  <c r="Y15" i="1"/>
  <c r="Z15" i="1"/>
  <c r="AA15" i="1"/>
  <c r="AB15" i="1"/>
  <c r="AC15" i="1"/>
  <c r="AD15" i="1"/>
  <c r="V16" i="1"/>
  <c r="W16" i="1"/>
  <c r="X16" i="1"/>
  <c r="Y16" i="1"/>
  <c r="Z16" i="1"/>
  <c r="AA16" i="1"/>
  <c r="AB16" i="1"/>
  <c r="AC16" i="1"/>
  <c r="AD16" i="1"/>
  <c r="V17" i="1"/>
  <c r="W17" i="1"/>
  <c r="X17" i="1"/>
  <c r="Y17" i="1"/>
  <c r="Z17" i="1"/>
  <c r="AA17" i="1"/>
  <c r="AB17" i="1"/>
  <c r="AC17" i="1"/>
  <c r="AD17" i="1"/>
  <c r="V18" i="1"/>
  <c r="W18" i="1"/>
  <c r="X18" i="1"/>
  <c r="Y18" i="1"/>
  <c r="Z18" i="1"/>
  <c r="AA18" i="1"/>
  <c r="AB18" i="1"/>
  <c r="AC18" i="1"/>
  <c r="AD18" i="1"/>
  <c r="V19" i="1"/>
  <c r="W19" i="1"/>
  <c r="X19" i="1"/>
  <c r="Y19" i="1"/>
  <c r="Z19" i="1"/>
  <c r="AA19" i="1"/>
  <c r="AB19" i="1"/>
  <c r="AC19" i="1"/>
  <c r="AD19" i="1"/>
  <c r="V20" i="1"/>
  <c r="W20" i="1"/>
  <c r="X20" i="1"/>
  <c r="Y20" i="1"/>
  <c r="Z20" i="1"/>
  <c r="AA20" i="1"/>
  <c r="AB20" i="1"/>
  <c r="AC20" i="1"/>
  <c r="AD20" i="1"/>
  <c r="V21" i="1"/>
  <c r="W21" i="1"/>
  <c r="X21" i="1"/>
  <c r="Y21" i="1"/>
  <c r="Z21" i="1"/>
  <c r="AA21" i="1"/>
  <c r="AB21" i="1"/>
  <c r="AC21" i="1"/>
  <c r="AD21" i="1"/>
  <c r="V22" i="1"/>
  <c r="W22" i="1"/>
  <c r="X22" i="1"/>
  <c r="Y22" i="1"/>
  <c r="Z22" i="1"/>
  <c r="AA22" i="1"/>
  <c r="AB22" i="1"/>
  <c r="AC22" i="1"/>
  <c r="AD22" i="1"/>
  <c r="V23" i="1"/>
  <c r="W23" i="1"/>
  <c r="X23" i="1"/>
  <c r="Y23" i="1"/>
  <c r="Z23" i="1"/>
  <c r="AA23" i="1"/>
  <c r="AB23" i="1"/>
  <c r="AC23" i="1"/>
  <c r="AD23" i="1"/>
  <c r="V24" i="1"/>
  <c r="W24" i="1"/>
  <c r="X24" i="1"/>
  <c r="Y24" i="1"/>
  <c r="Z24" i="1"/>
  <c r="AA24" i="1"/>
  <c r="AB24" i="1"/>
  <c r="AC24" i="1"/>
  <c r="AD24" i="1"/>
  <c r="V25" i="1"/>
  <c r="W25" i="1"/>
  <c r="X25" i="1"/>
  <c r="Y25" i="1"/>
  <c r="Z25" i="1"/>
  <c r="AA25" i="1"/>
  <c r="AB25" i="1"/>
  <c r="AC25" i="1"/>
  <c r="AD25" i="1"/>
  <c r="V26" i="1"/>
  <c r="W26" i="1"/>
  <c r="X26" i="1"/>
  <c r="Y26" i="1"/>
  <c r="Z26" i="1"/>
  <c r="AA26" i="1"/>
  <c r="AB26" i="1"/>
  <c r="AC26" i="1"/>
  <c r="AD26" i="1"/>
  <c r="V27" i="1"/>
  <c r="W27" i="1"/>
  <c r="X27" i="1"/>
  <c r="Y27" i="1"/>
  <c r="Z27" i="1"/>
  <c r="AA27" i="1"/>
  <c r="AB27" i="1"/>
  <c r="AC27" i="1"/>
  <c r="AD27" i="1"/>
  <c r="V28" i="1"/>
  <c r="W28" i="1"/>
  <c r="X28" i="1"/>
  <c r="Y28" i="1"/>
  <c r="Z28" i="1"/>
  <c r="AA28" i="1"/>
  <c r="AB28" i="1"/>
  <c r="AC28" i="1"/>
  <c r="AD28" i="1"/>
  <c r="V29" i="1"/>
  <c r="W29" i="1"/>
  <c r="X29" i="1"/>
  <c r="Y29" i="1"/>
  <c r="Z29" i="1"/>
  <c r="AA29" i="1"/>
  <c r="AB29" i="1"/>
  <c r="AC29" i="1"/>
  <c r="AD29" i="1"/>
  <c r="V30" i="1"/>
  <c r="W30" i="1"/>
  <c r="X30" i="1"/>
  <c r="Y30" i="1"/>
  <c r="Z30" i="1"/>
  <c r="AA30" i="1"/>
  <c r="AB30" i="1"/>
  <c r="AC30" i="1"/>
  <c r="AD30" i="1"/>
  <c r="V31" i="1"/>
  <c r="W31" i="1"/>
  <c r="X31" i="1"/>
  <c r="Y31" i="1"/>
  <c r="Z31" i="1"/>
  <c r="AA31" i="1"/>
  <c r="AB31" i="1"/>
  <c r="AC31" i="1"/>
  <c r="AD31" i="1"/>
  <c r="V32" i="1"/>
  <c r="W32" i="1"/>
  <c r="X32" i="1"/>
  <c r="Y32" i="1"/>
  <c r="Z32" i="1"/>
  <c r="AA32" i="1"/>
  <c r="AB32" i="1"/>
  <c r="AC32" i="1"/>
  <c r="AD32" i="1"/>
  <c r="V33" i="1"/>
  <c r="W33" i="1"/>
  <c r="X33" i="1"/>
  <c r="Y33" i="1"/>
  <c r="Z33" i="1"/>
  <c r="AA33" i="1"/>
  <c r="AB33" i="1"/>
  <c r="AC33" i="1"/>
  <c r="AD33" i="1"/>
  <c r="V34" i="1"/>
  <c r="W34" i="1"/>
  <c r="X34" i="1"/>
  <c r="Y34" i="1"/>
  <c r="Z34" i="1"/>
  <c r="AA34" i="1"/>
  <c r="AB34" i="1"/>
  <c r="AC34" i="1"/>
  <c r="AD34" i="1"/>
  <c r="V35" i="1"/>
  <c r="W35" i="1"/>
  <c r="X35" i="1"/>
  <c r="Y35" i="1"/>
  <c r="Z35" i="1"/>
  <c r="AA35" i="1"/>
  <c r="AB35" i="1"/>
  <c r="AC35" i="1"/>
  <c r="AD35" i="1"/>
  <c r="V36" i="1"/>
  <c r="W36" i="1"/>
  <c r="X36" i="1"/>
  <c r="Y36" i="1"/>
  <c r="Z36" i="1"/>
  <c r="AA36" i="1"/>
  <c r="AB36" i="1"/>
  <c r="AC36" i="1"/>
  <c r="AD36" i="1"/>
  <c r="V37" i="1"/>
  <c r="W37" i="1"/>
  <c r="X37" i="1"/>
  <c r="Y37" i="1"/>
  <c r="Z37" i="1"/>
  <c r="AA37" i="1"/>
  <c r="AB37" i="1"/>
  <c r="AC37" i="1"/>
  <c r="AD37" i="1"/>
  <c r="V38" i="1"/>
  <c r="W38" i="1"/>
  <c r="X38" i="1"/>
  <c r="Y38" i="1"/>
  <c r="Z38" i="1"/>
  <c r="AA38" i="1"/>
  <c r="AB38" i="1"/>
  <c r="AC38" i="1"/>
  <c r="AD38" i="1"/>
  <c r="V39" i="1"/>
  <c r="W39" i="1"/>
  <c r="X39" i="1"/>
  <c r="Y39" i="1"/>
  <c r="Z39" i="1"/>
  <c r="AA39" i="1"/>
  <c r="AB39" i="1"/>
  <c r="AC39" i="1"/>
  <c r="AD39" i="1"/>
  <c r="V40" i="1"/>
  <c r="W40" i="1"/>
  <c r="X40" i="1"/>
  <c r="Y40" i="1"/>
  <c r="Z40" i="1"/>
  <c r="AA40" i="1"/>
  <c r="AB40" i="1"/>
  <c r="AC40" i="1"/>
  <c r="AD40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8" i="1"/>
  <c r="AM40" i="1" l="1"/>
  <c r="AM38" i="1"/>
  <c r="AM39" i="1"/>
  <c r="AM37" i="1"/>
  <c r="AM35" i="1"/>
  <c r="AM33" i="1"/>
  <c r="AM31" i="1"/>
  <c r="AM29" i="1"/>
  <c r="AM27" i="1"/>
  <c r="AM25" i="1"/>
  <c r="AM23" i="1"/>
  <c r="AM21" i="1"/>
  <c r="AM19" i="1"/>
  <c r="AM17" i="1"/>
  <c r="AM15" i="1"/>
  <c r="AM13" i="1"/>
  <c r="AM11" i="1"/>
  <c r="AM9" i="1"/>
  <c r="AM36" i="1"/>
  <c r="AM34" i="1"/>
  <c r="AM32" i="1"/>
  <c r="AM30" i="1"/>
  <c r="AM28" i="1"/>
  <c r="AM26" i="1"/>
  <c r="AM24" i="1"/>
  <c r="AM22" i="1"/>
  <c r="AM20" i="1"/>
  <c r="AM18" i="1"/>
  <c r="AM16" i="1"/>
  <c r="AM14" i="1"/>
  <c r="AM12" i="1"/>
  <c r="AM10" i="1"/>
  <c r="AT40" i="1"/>
  <c r="AU39" i="1"/>
  <c r="AZ38" i="1"/>
  <c r="AV38" i="1"/>
  <c r="AR38" i="1"/>
  <c r="AN38" i="1"/>
  <c r="AW37" i="1"/>
  <c r="AS37" i="1"/>
  <c r="AO37" i="1"/>
  <c r="AO14" i="1"/>
  <c r="AN19" i="1"/>
  <c r="AX40" i="1"/>
  <c r="AY39" i="1"/>
  <c r="AP39" i="1"/>
  <c r="AZ37" i="1"/>
  <c r="AT35" i="1"/>
  <c r="AP40" i="1"/>
  <c r="AQ39" i="1"/>
  <c r="AS40" i="1"/>
  <c r="AP36" i="1"/>
  <c r="AU35" i="1"/>
  <c r="AV34" i="1"/>
  <c r="AW33" i="1"/>
  <c r="AX32" i="1"/>
  <c r="AY31" i="1"/>
  <c r="AZ30" i="1"/>
  <c r="AN30" i="1"/>
  <c r="AX28" i="1"/>
  <c r="AP28" i="1"/>
  <c r="AU27" i="1"/>
  <c r="AZ26" i="1"/>
  <c r="AR26" i="1"/>
  <c r="AW25" i="1"/>
  <c r="AO25" i="1"/>
  <c r="AT24" i="1"/>
  <c r="AY23" i="1"/>
  <c r="AQ23" i="1"/>
  <c r="AV22" i="1"/>
  <c r="AN22" i="1"/>
  <c r="AS21" i="1"/>
  <c r="AX20" i="1"/>
  <c r="AT20" i="1"/>
  <c r="AY19" i="1"/>
  <c r="AQ19" i="1"/>
  <c r="AR18" i="1"/>
  <c r="AS17" i="1"/>
  <c r="AT16" i="1"/>
  <c r="AU15" i="1"/>
  <c r="AV14" i="1"/>
  <c r="AW13" i="1"/>
  <c r="AS13" i="1"/>
  <c r="AW40" i="1"/>
  <c r="AO40" i="1"/>
  <c r="AX39" i="1"/>
  <c r="AT39" i="1"/>
  <c r="AY38" i="1"/>
  <c r="AU38" i="1"/>
  <c r="AQ38" i="1"/>
  <c r="AV37" i="1"/>
  <c r="AR37" i="1"/>
  <c r="AN37" i="1"/>
  <c r="AS36" i="1"/>
  <c r="AO36" i="1"/>
  <c r="AX35" i="1"/>
  <c r="AP35" i="1"/>
  <c r="AY34" i="1"/>
  <c r="AU34" i="1"/>
  <c r="AS26" i="1"/>
  <c r="AU16" i="1"/>
  <c r="AT36" i="1"/>
  <c r="AQ35" i="1"/>
  <c r="AR34" i="1"/>
  <c r="AS33" i="1"/>
  <c r="AT32" i="1"/>
  <c r="AU31" i="1"/>
  <c r="AV30" i="1"/>
  <c r="AW29" i="1"/>
  <c r="AO29" i="1"/>
  <c r="AT28" i="1"/>
  <c r="AY27" i="1"/>
  <c r="AQ27" i="1"/>
  <c r="AV26" i="1"/>
  <c r="AN26" i="1"/>
  <c r="AS25" i="1"/>
  <c r="AX24" i="1"/>
  <c r="AP24" i="1"/>
  <c r="AU23" i="1"/>
  <c r="AZ22" i="1"/>
  <c r="AR22" i="1"/>
  <c r="AW21" i="1"/>
  <c r="AO21" i="1"/>
  <c r="AP20" i="1"/>
  <c r="AU19" i="1"/>
  <c r="AV18" i="1"/>
  <c r="AW17" i="1"/>
  <c r="AX16" i="1"/>
  <c r="AY15" i="1"/>
  <c r="AZ14" i="1"/>
  <c r="AN14" i="1"/>
  <c r="AY28" i="1"/>
  <c r="AZ40" i="1"/>
  <c r="AR40" i="1"/>
  <c r="AW39" i="1"/>
  <c r="AO39" i="1"/>
  <c r="AT38" i="1"/>
  <c r="AY37" i="1"/>
  <c r="AQ37" i="1"/>
  <c r="AV36" i="1"/>
  <c r="AN36" i="1"/>
  <c r="AS35" i="1"/>
  <c r="AX34" i="1"/>
  <c r="AP34" i="1"/>
  <c r="AU33" i="1"/>
  <c r="AQ33" i="1"/>
  <c r="AV32" i="1"/>
  <c r="AR32" i="1"/>
  <c r="AN32" i="1"/>
  <c r="AW31" i="1"/>
  <c r="AS31" i="1"/>
  <c r="AO31" i="1"/>
  <c r="AZ15" i="1"/>
  <c r="AR23" i="1"/>
  <c r="AN11" i="1"/>
  <c r="AS18" i="1"/>
  <c r="AT13" i="1"/>
  <c r="AY20" i="1"/>
  <c r="AX33" i="1"/>
  <c r="AZ23" i="1"/>
  <c r="AX36" i="1"/>
  <c r="AY35" i="1"/>
  <c r="AZ34" i="1"/>
  <c r="AN34" i="1"/>
  <c r="AO33" i="1"/>
  <c r="AP32" i="1"/>
  <c r="AQ31" i="1"/>
  <c r="AR30" i="1"/>
  <c r="AS29" i="1"/>
  <c r="AZ18" i="1"/>
  <c r="AN18" i="1"/>
  <c r="AO17" i="1"/>
  <c r="AP16" i="1"/>
  <c r="AQ15" i="1"/>
  <c r="AR14" i="1"/>
  <c r="AW36" i="1"/>
  <c r="AV40" i="1"/>
  <c r="AN40" i="1"/>
  <c r="AS39" i="1"/>
  <c r="AX38" i="1"/>
  <c r="AP38" i="1"/>
  <c r="AU37" i="1"/>
  <c r="AZ36" i="1"/>
  <c r="AR36" i="1"/>
  <c r="AW35" i="1"/>
  <c r="AO35" i="1"/>
  <c r="AT34" i="1"/>
  <c r="AY33" i="1"/>
  <c r="AZ32" i="1"/>
  <c r="AS34" i="1"/>
  <c r="AP33" i="1"/>
  <c r="AU32" i="1"/>
  <c r="AZ31" i="1"/>
  <c r="AW30" i="1"/>
  <c r="AO30" i="1"/>
  <c r="AT29" i="1"/>
  <c r="AQ28" i="1"/>
  <c r="AV27" i="1"/>
  <c r="AN27" i="1"/>
  <c r="AX25" i="1"/>
  <c r="AP25" i="1"/>
  <c r="AR31" i="1"/>
  <c r="AT21" i="1"/>
  <c r="AV11" i="1"/>
  <c r="AQ34" i="1"/>
  <c r="AZ33" i="1"/>
  <c r="AV33" i="1"/>
  <c r="AR33" i="1"/>
  <c r="AN33" i="1"/>
  <c r="AW32" i="1"/>
  <c r="AS32" i="1"/>
  <c r="AO32" i="1"/>
  <c r="AX31" i="1"/>
  <c r="AT31" i="1"/>
  <c r="AP31" i="1"/>
  <c r="AY30" i="1"/>
  <c r="AU30" i="1"/>
  <c r="AQ30" i="1"/>
  <c r="AZ29" i="1"/>
  <c r="AV29" i="1"/>
  <c r="AR29" i="1"/>
  <c r="AN29" i="1"/>
  <c r="AW28" i="1"/>
  <c r="AS28" i="1"/>
  <c r="AO28" i="1"/>
  <c r="AX27" i="1"/>
  <c r="AT27" i="1"/>
  <c r="AP27" i="1"/>
  <c r="AY26" i="1"/>
  <c r="AU26" i="1"/>
  <c r="AQ26" i="1"/>
  <c r="AZ25" i="1"/>
  <c r="AV25" i="1"/>
  <c r="AR25" i="1"/>
  <c r="AN25" i="1"/>
  <c r="AW24" i="1"/>
  <c r="AS24" i="1"/>
  <c r="AO24" i="1"/>
  <c r="AX23" i="1"/>
  <c r="AT23" i="1"/>
  <c r="AP23" i="1"/>
  <c r="AY22" i="1"/>
  <c r="AU22" i="1"/>
  <c r="AQ22" i="1"/>
  <c r="AZ21" i="1"/>
  <c r="AV21" i="1"/>
  <c r="AR21" i="1"/>
  <c r="AN21" i="1"/>
  <c r="AW20" i="1"/>
  <c r="AS20" i="1"/>
  <c r="AO20" i="1"/>
  <c r="AX19" i="1"/>
  <c r="AT19" i="1"/>
  <c r="AP19" i="1"/>
  <c r="AY18" i="1"/>
  <c r="AU18" i="1"/>
  <c r="AQ18" i="1"/>
  <c r="AZ17" i="1"/>
  <c r="AV17" i="1"/>
  <c r="AR17" i="1"/>
  <c r="AN17" i="1"/>
  <c r="AW16" i="1"/>
  <c r="AS16" i="1"/>
  <c r="AO16" i="1"/>
  <c r="AX15" i="1"/>
  <c r="AT15" i="1"/>
  <c r="AP15" i="1"/>
  <c r="AY14" i="1"/>
  <c r="AU14" i="1"/>
  <c r="AQ14" i="1"/>
  <c r="AZ13" i="1"/>
  <c r="AV13" i="1"/>
  <c r="AX30" i="1"/>
  <c r="AP30" i="1"/>
  <c r="AU29" i="1"/>
  <c r="AZ28" i="1"/>
  <c r="AV28" i="1"/>
  <c r="AN28" i="1"/>
  <c r="AW27" i="1"/>
  <c r="AS27" i="1"/>
  <c r="AO27" i="1"/>
  <c r="AX26" i="1"/>
  <c r="AT26" i="1"/>
  <c r="AP26" i="1"/>
  <c r="AY25" i="1"/>
  <c r="AU25" i="1"/>
  <c r="AQ25" i="1"/>
  <c r="AZ24" i="1"/>
  <c r="AV24" i="1"/>
  <c r="AR24" i="1"/>
  <c r="AN24" i="1"/>
  <c r="AW23" i="1"/>
  <c r="AS23" i="1"/>
  <c r="AO23" i="1"/>
  <c r="AX22" i="1"/>
  <c r="AT22" i="1"/>
  <c r="AP22" i="1"/>
  <c r="AY21" i="1"/>
  <c r="AU21" i="1"/>
  <c r="AQ21" i="1"/>
  <c r="AZ20" i="1"/>
  <c r="AV20" i="1"/>
  <c r="AR20" i="1"/>
  <c r="AN20" i="1"/>
  <c r="AW19" i="1"/>
  <c r="AS19" i="1"/>
  <c r="AO19" i="1"/>
  <c r="AX18" i="1"/>
  <c r="AT18" i="1"/>
  <c r="AP18" i="1"/>
  <c r="AY17" i="1"/>
  <c r="AU17" i="1"/>
  <c r="AQ17" i="1"/>
  <c r="AZ16" i="1"/>
  <c r="AV16" i="1"/>
  <c r="AR16" i="1"/>
  <c r="AN16" i="1"/>
  <c r="AW15" i="1"/>
  <c r="AS15" i="1"/>
  <c r="AO15" i="1"/>
  <c r="AX14" i="1"/>
  <c r="AT14" i="1"/>
  <c r="AP14" i="1"/>
  <c r="AY13" i="1"/>
  <c r="AU13" i="1"/>
  <c r="AQ13" i="1"/>
  <c r="AZ12" i="1"/>
  <c r="AV12" i="1"/>
  <c r="AR12" i="1"/>
  <c r="AN12" i="1"/>
  <c r="AW11" i="1"/>
  <c r="AS11" i="1"/>
  <c r="AO11" i="1"/>
  <c r="AX10" i="1"/>
  <c r="AT10" i="1"/>
  <c r="AP10" i="1"/>
  <c r="AY9" i="1"/>
  <c r="AU9" i="1"/>
  <c r="AQ9" i="1"/>
  <c r="AW22" i="1"/>
  <c r="AQ20" i="1"/>
  <c r="AX17" i="1"/>
  <c r="AR15" i="1"/>
  <c r="AY12" i="1"/>
  <c r="AS10" i="1"/>
  <c r="AT30" i="1"/>
  <c r="AY29" i="1"/>
  <c r="AQ29" i="1"/>
  <c r="AR28" i="1"/>
  <c r="AY40" i="1"/>
  <c r="AU40" i="1"/>
  <c r="AQ40" i="1"/>
  <c r="AZ39" i="1"/>
  <c r="AV39" i="1"/>
  <c r="AR39" i="1"/>
  <c r="AN39" i="1"/>
  <c r="AW38" i="1"/>
  <c r="AS38" i="1"/>
  <c r="AO38" i="1"/>
  <c r="AX37" i="1"/>
  <c r="AT37" i="1"/>
  <c r="AP37" i="1"/>
  <c r="AY36" i="1"/>
  <c r="AU36" i="1"/>
  <c r="AQ36" i="1"/>
  <c r="AZ35" i="1"/>
  <c r="AV35" i="1"/>
  <c r="AR35" i="1"/>
  <c r="AN35" i="1"/>
  <c r="AW34" i="1"/>
  <c r="AO34" i="1"/>
  <c r="AT33" i="1"/>
  <c r="AY32" i="1"/>
  <c r="AQ32" i="1"/>
  <c r="AV31" i="1"/>
  <c r="AN31" i="1"/>
  <c r="AS30" i="1"/>
  <c r="AX29" i="1"/>
  <c r="AP29" i="1"/>
  <c r="AU28" i="1"/>
  <c r="AZ27" i="1"/>
  <c r="AR27" i="1"/>
  <c r="AW26" i="1"/>
  <c r="AO26" i="1"/>
  <c r="AT25" i="1"/>
  <c r="AY24" i="1"/>
  <c r="AQ24" i="1"/>
  <c r="AV23" i="1"/>
  <c r="AN23" i="1"/>
  <c r="AS22" i="1"/>
  <c r="AX21" i="1"/>
  <c r="AP21" i="1"/>
  <c r="AU20" i="1"/>
  <c r="AZ19" i="1"/>
  <c r="AR19" i="1"/>
  <c r="AW18" i="1"/>
  <c r="AO18" i="1"/>
  <c r="AT17" i="1"/>
  <c r="AY16" i="1"/>
  <c r="AQ16" i="1"/>
  <c r="AV15" i="1"/>
  <c r="AN15" i="1"/>
  <c r="AS14" i="1"/>
  <c r="AX13" i="1"/>
  <c r="AP13" i="1"/>
  <c r="AU12" i="1"/>
  <c r="AZ11" i="1"/>
  <c r="AR11" i="1"/>
  <c r="AW10" i="1"/>
  <c r="AO10" i="1"/>
  <c r="AT9" i="1"/>
  <c r="AU24" i="1"/>
  <c r="AO22" i="1"/>
  <c r="AV19" i="1"/>
  <c r="AP17" i="1"/>
  <c r="AW14" i="1"/>
  <c r="AQ12" i="1"/>
  <c r="AX9" i="1"/>
  <c r="AP9" i="1"/>
  <c r="AO13" i="1"/>
  <c r="AX12" i="1"/>
  <c r="AT12" i="1"/>
  <c r="AP12" i="1"/>
  <c r="AY11" i="1"/>
  <c r="AU11" i="1"/>
  <c r="AQ11" i="1"/>
  <c r="AZ10" i="1"/>
  <c r="AV10" i="1"/>
  <c r="AR10" i="1"/>
  <c r="AN10" i="1"/>
  <c r="AW9" i="1"/>
  <c r="AS9" i="1"/>
  <c r="AO9" i="1"/>
  <c r="AR13" i="1"/>
  <c r="AN13" i="1"/>
  <c r="AW12" i="1"/>
  <c r="AS12" i="1"/>
  <c r="AO12" i="1"/>
  <c r="AX11" i="1"/>
  <c r="AT11" i="1"/>
  <c r="AP11" i="1"/>
  <c r="AY10" i="1"/>
  <c r="AU10" i="1"/>
  <c r="AQ10" i="1"/>
  <c r="AZ9" i="1"/>
  <c r="AV9" i="1"/>
  <c r="AR9" i="1"/>
  <c r="AN9" i="1"/>
</calcChain>
</file>

<file path=xl/sharedStrings.xml><?xml version="1.0" encoding="utf-8"?>
<sst xmlns="http://schemas.openxmlformats.org/spreadsheetml/2006/main" count="80" uniqueCount="80">
  <si>
    <t>PIB de las actividades económicas por entidad federativa / Actividades secundarias / Industrias manufactureras</t>
  </si>
  <si>
    <t>Cuadro completo</t>
  </si>
  <si>
    <t>Concepto</t>
  </si>
  <si>
    <t xml:space="preserve">                Estados Unidos Mexicanos</t>
  </si>
  <si>
    <t xml:space="preserve">                Aguascalientes</t>
  </si>
  <si>
    <t xml:space="preserve">                Baja California</t>
  </si>
  <si>
    <t xml:space="preserve">                Baja California Sur</t>
  </si>
  <si>
    <t xml:space="preserve">                Campeche</t>
  </si>
  <si>
    <t xml:space="preserve">                Coahuila de Zaragoza</t>
  </si>
  <si>
    <t xml:space="preserve">                Colima</t>
  </si>
  <si>
    <t xml:space="preserve">                Chiapas</t>
  </si>
  <si>
    <t xml:space="preserve">                Chihuahua</t>
  </si>
  <si>
    <t xml:space="preserve">                Ciudad de México</t>
  </si>
  <si>
    <t xml:space="preserve">                Durango</t>
  </si>
  <si>
    <t xml:space="preserve">                Guanajuato</t>
  </si>
  <si>
    <t xml:space="preserve">                Guerrero</t>
  </si>
  <si>
    <t xml:space="preserve">                Hidalgo</t>
  </si>
  <si>
    <t xml:space="preserve">                Jalisco</t>
  </si>
  <si>
    <t xml:space="preserve">                México</t>
  </si>
  <si>
    <t xml:space="preserve">                Michoacán de Ocampo</t>
  </si>
  <si>
    <t xml:space="preserve">                Morelos</t>
  </si>
  <si>
    <t xml:space="preserve">                Nayarit</t>
  </si>
  <si>
    <t xml:space="preserve">                Nuevo León</t>
  </si>
  <si>
    <t xml:space="preserve">                Oaxaca</t>
  </si>
  <si>
    <t xml:space="preserve">                Puebla</t>
  </si>
  <si>
    <t xml:space="preserve">                Querétaro</t>
  </si>
  <si>
    <t xml:space="preserve">                Quintana Roo</t>
  </si>
  <si>
    <t xml:space="preserve">                San Luis Potosí</t>
  </si>
  <si>
    <t xml:space="preserve">                Sinaloa</t>
  </si>
  <si>
    <t xml:space="preserve">                Sonora</t>
  </si>
  <si>
    <t xml:space="preserve">                Tabasco</t>
  </si>
  <si>
    <t xml:space="preserve">                Tamaulipas</t>
  </si>
  <si>
    <t xml:space="preserve">                Tlaxcala</t>
  </si>
  <si>
    <t xml:space="preserve">                Veracruz de Ignacio de la Llave</t>
  </si>
  <si>
    <t xml:space="preserve">                Yucatán</t>
  </si>
  <si>
    <t xml:space="preserve">                Zacatecas</t>
  </si>
  <si>
    <t>NOMBRE</t>
  </si>
  <si>
    <t>Producto Interno Bruto por Entidad Federativa</t>
  </si>
  <si>
    <t>DESCRIPCIÓN</t>
  </si>
  <si>
    <t>INEGI. Sistema de Cuentas Nacionales de México. SNIEG. Información de Interés Nacional. El Producto Interno Bruto por Entidad Federativa permite conocer anualmente el comportamiento y composición de las actividades económicas de los estados, presentándose con base en el Sistema de Clasificación Industrial de América del Norte 2013</t>
  </si>
  <si>
    <t>FRECUENCIA</t>
  </si>
  <si>
    <t>Anual</t>
  </si>
  <si>
    <t>COBERTURA GEOGRÁFICA</t>
  </si>
  <si>
    <t>Nacional</t>
  </si>
  <si>
    <t>DESGLOSE GEOGRÁFICO</t>
  </si>
  <si>
    <t>Entidad Federativa</t>
  </si>
  <si>
    <t>NOMBRE DE LA INSTITUCIÓN</t>
  </si>
  <si>
    <t>Instituto Nacional de Estadística y Geografía</t>
  </si>
  <si>
    <t>SIGLAS DE LA INSTITUCIÓN</t>
  </si>
  <si>
    <t>INEGI</t>
  </si>
  <si>
    <t>NOMBRE (Global)</t>
  </si>
  <si>
    <t>Sistema de Cuentas Nacionales de México</t>
  </si>
  <si>
    <t>DE INTERÉS NACIONAL</t>
  </si>
  <si>
    <t>SI</t>
  </si>
  <si>
    <t>EVENTO</t>
  </si>
  <si>
    <t>Año base 2013</t>
  </si>
  <si>
    <t>COBERTURA TEMPORAL</t>
  </si>
  <si>
    <t>DESCRIPCIÓN PERIODO</t>
  </si>
  <si>
    <t>FECHA DE ACTUALIZACIÓN</t>
  </si>
  <si>
    <t>Lugar Nacional</t>
  </si>
  <si>
    <t>Índice de Volumen físico de la Producción Manufacturera del Estado (IVF)</t>
  </si>
  <si>
    <r>
      <t>2003</t>
    </r>
    <r>
      <rPr>
        <b/>
        <sz val="10"/>
        <color rgb="FFFFFFFF"/>
        <rFont val="Calibri"/>
        <family val="2"/>
      </rPr>
      <t/>
    </r>
  </si>
  <si>
    <r>
      <t>2004</t>
    </r>
    <r>
      <rPr>
        <b/>
        <sz val="10"/>
        <color rgb="FFFFFFFF"/>
        <rFont val="Calibri"/>
        <family val="2"/>
      </rPr>
      <t/>
    </r>
  </si>
  <si>
    <r>
      <t>2005</t>
    </r>
    <r>
      <rPr>
        <b/>
        <sz val="10"/>
        <color rgb="FFFFFFFF"/>
        <rFont val="Calibri"/>
        <family val="2"/>
      </rPr>
      <t/>
    </r>
  </si>
  <si>
    <r>
      <t>2006</t>
    </r>
    <r>
      <rPr>
        <b/>
        <sz val="10"/>
        <color rgb="FFFFFFFF"/>
        <rFont val="Calibri"/>
        <family val="2"/>
      </rPr>
      <t/>
    </r>
  </si>
  <si>
    <r>
      <t>2007</t>
    </r>
    <r>
      <rPr>
        <b/>
        <sz val="10"/>
        <color rgb="FFFFFFFF"/>
        <rFont val="Calibri"/>
        <family val="2"/>
      </rPr>
      <t/>
    </r>
  </si>
  <si>
    <r>
      <t>2008</t>
    </r>
    <r>
      <rPr>
        <b/>
        <sz val="10"/>
        <color rgb="FFFFFFFF"/>
        <rFont val="Calibri"/>
        <family val="2"/>
      </rPr>
      <t/>
    </r>
  </si>
  <si>
    <r>
      <t>2009</t>
    </r>
    <r>
      <rPr>
        <b/>
        <sz val="10"/>
        <color rgb="FFFFFFFF"/>
        <rFont val="Calibri"/>
        <family val="2"/>
      </rPr>
      <t/>
    </r>
  </si>
  <si>
    <r>
      <t>2010</t>
    </r>
    <r>
      <rPr>
        <b/>
        <sz val="10"/>
        <color rgb="FFFFFFFF"/>
        <rFont val="Calibri"/>
        <family val="2"/>
      </rPr>
      <t/>
    </r>
  </si>
  <si>
    <r>
      <t>2011</t>
    </r>
    <r>
      <rPr>
        <b/>
        <sz val="10"/>
        <color rgb="FFFFFFFF"/>
        <rFont val="Calibri"/>
        <family val="2"/>
      </rPr>
      <t/>
    </r>
  </si>
  <si>
    <r>
      <t>2012</t>
    </r>
    <r>
      <rPr>
        <b/>
        <sz val="10"/>
        <color rgb="FFFFFFFF"/>
        <rFont val="Calibri"/>
        <family val="2"/>
      </rPr>
      <t/>
    </r>
  </si>
  <si>
    <r>
      <t>2013</t>
    </r>
    <r>
      <rPr>
        <b/>
        <sz val="10"/>
        <color rgb="FFFFFFFF"/>
        <rFont val="Calibri"/>
        <family val="2"/>
      </rPr>
      <t/>
    </r>
  </si>
  <si>
    <r>
      <t>2014</t>
    </r>
    <r>
      <rPr>
        <b/>
        <sz val="10"/>
        <color rgb="FFFFFFFF"/>
        <rFont val="Calibri"/>
        <family val="2"/>
      </rPr>
      <t/>
    </r>
  </si>
  <si>
    <t>Variación porcentual anual del Índice de Volumen Físico de la Producción Manufacturera del Estado (IVF)</t>
  </si>
  <si>
    <t>2022-07-28</t>
  </si>
  <si>
    <t>Nota: Los resultados del Indicador Trimestral de la Actividad Económica Estatal fueron actualizados al incorporarse la última información de la estadística de las encuestas, de los registros administrativos y de los datos primarios de 2022; además, por la conciliación de los cálculos trimestrales regionales con los anuales regionales y nacionales de corto plazo del Sistema de Cuentas Nacionales de México, con base en las Cuentas de Bienes y Servicios 2020, versión revisada.</t>
  </si>
  <si>
    <t>Fuente: INEGI. Sistema de Cuentas Nacionales de México. Indicador Trimestral de la Actividad Económica Estatal</t>
  </si>
  <si>
    <t>INEGI. Sistema de Cuentas Nacionales de México. Producto Interno Bruto por Entidad Federativa. Año Base 2013. Serie de 2003 a 2021</t>
  </si>
  <si>
    <t>Serie anual del año 2003 al 2021.</t>
  </si>
  <si>
    <t>2003-01-2021-12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</si>
</sst>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"/>
  </numFmts>
  <fonts count="8">
    <font>
      <sz val="11"/>
      <name val="Calibri"/>
    </font>
    <font>
      <b/>
      <sz val="10"/>
      <color rgb="FFFFFFFF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/>
    </xf>
    <xf numFmtId="2" fontId="3" fillId="3" borderId="0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2190462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9237</xdr:colOff>
      <xdr:row>0</xdr:row>
      <xdr:rowOff>380925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8"/>
  <sheetViews>
    <sheetView showGridLines="0" tabSelected="1" workbookViewId="0">
      <selection activeCell="E16" sqref="E16"/>
    </sheetView>
  </sheetViews>
  <sheetFormatPr baseColWidth="10" defaultColWidth="9.140625" defaultRowHeight="14.1" customHeight="1"/>
  <cols>
    <col min="1" max="1" width="35" style="1" customWidth="1"/>
    <col min="2" max="38" width="8.5703125" style="1" customWidth="1"/>
    <col min="39" max="56" width="7.5703125" style="1" customWidth="1"/>
    <col min="57" max="16384" width="9.140625" style="1"/>
  </cols>
  <sheetData>
    <row r="1" spans="1:57" ht="39.950000000000003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"/>
      <c r="BA1" s="22"/>
      <c r="BB1" s="22"/>
      <c r="BC1" s="22"/>
      <c r="BD1" s="26"/>
    </row>
    <row r="2" spans="1:57" ht="14.1" customHeight="1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4"/>
      <c r="BA2" s="23"/>
      <c r="BB2" s="23"/>
      <c r="BC2" s="23"/>
      <c r="BD2" s="27"/>
    </row>
    <row r="3" spans="1:57" ht="14.1" customHeight="1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5"/>
      <c r="BA3" s="24"/>
      <c r="BB3" s="24"/>
      <c r="BC3" s="24"/>
      <c r="BD3" s="28"/>
    </row>
    <row r="4" spans="1:57" ht="14.1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5"/>
      <c r="BA4" s="24"/>
      <c r="BB4" s="24"/>
      <c r="BC4" s="24"/>
      <c r="BD4" s="28"/>
    </row>
    <row r="6" spans="1:57" ht="14.1" customHeight="1">
      <c r="A6" s="30" t="s">
        <v>2</v>
      </c>
      <c r="B6" s="33" t="s">
        <v>60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5"/>
      <c r="U6" s="33" t="s">
        <v>73</v>
      </c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5"/>
      <c r="AM6" s="33" t="s">
        <v>59</v>
      </c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</row>
    <row r="7" spans="1:57" ht="14.1" customHeight="1">
      <c r="A7" s="30"/>
      <c r="B7" s="10" t="s">
        <v>61</v>
      </c>
      <c r="C7" s="11" t="s">
        <v>62</v>
      </c>
      <c r="D7" s="11" t="s">
        <v>63</v>
      </c>
      <c r="E7" s="11" t="s">
        <v>64</v>
      </c>
      <c r="F7" s="11" t="s">
        <v>65</v>
      </c>
      <c r="G7" s="11" t="s">
        <v>66</v>
      </c>
      <c r="H7" s="11" t="s">
        <v>67</v>
      </c>
      <c r="I7" s="11" t="s">
        <v>68</v>
      </c>
      <c r="J7" s="11" t="s">
        <v>69</v>
      </c>
      <c r="K7" s="11" t="s">
        <v>70</v>
      </c>
      <c r="L7" s="11" t="s">
        <v>71</v>
      </c>
      <c r="M7" s="11" t="s">
        <v>72</v>
      </c>
      <c r="N7" s="11">
        <v>2015</v>
      </c>
      <c r="O7" s="11">
        <v>2016</v>
      </c>
      <c r="P7" s="11">
        <v>2017</v>
      </c>
      <c r="Q7" s="11">
        <v>2018</v>
      </c>
      <c r="R7" s="11">
        <v>2019</v>
      </c>
      <c r="S7" s="11">
        <v>2020</v>
      </c>
      <c r="T7" s="11">
        <v>2021</v>
      </c>
      <c r="U7" s="10">
        <v>2004</v>
      </c>
      <c r="V7" s="11">
        <v>2005</v>
      </c>
      <c r="W7" s="11">
        <v>2006</v>
      </c>
      <c r="X7" s="11">
        <v>2007</v>
      </c>
      <c r="Y7" s="11">
        <v>2008</v>
      </c>
      <c r="Z7" s="11">
        <v>2009</v>
      </c>
      <c r="AA7" s="11">
        <v>2010</v>
      </c>
      <c r="AB7" s="11">
        <v>2011</v>
      </c>
      <c r="AC7" s="11">
        <v>2012</v>
      </c>
      <c r="AD7" s="11">
        <v>2013</v>
      </c>
      <c r="AE7" s="11">
        <v>2014</v>
      </c>
      <c r="AF7" s="11">
        <v>2015</v>
      </c>
      <c r="AG7" s="11">
        <v>2016</v>
      </c>
      <c r="AH7" s="11">
        <v>2017</v>
      </c>
      <c r="AI7" s="11">
        <v>2018</v>
      </c>
      <c r="AJ7" s="11">
        <v>2019</v>
      </c>
      <c r="AK7" s="11">
        <v>2020</v>
      </c>
      <c r="AL7" s="11">
        <v>2021</v>
      </c>
      <c r="AM7" s="10">
        <v>2004</v>
      </c>
      <c r="AN7" s="11">
        <v>2005</v>
      </c>
      <c r="AO7" s="11">
        <v>2006</v>
      </c>
      <c r="AP7" s="11">
        <v>2007</v>
      </c>
      <c r="AQ7" s="11">
        <v>2008</v>
      </c>
      <c r="AR7" s="11">
        <v>2009</v>
      </c>
      <c r="AS7" s="11">
        <v>2010</v>
      </c>
      <c r="AT7" s="11">
        <v>2011</v>
      </c>
      <c r="AU7" s="11">
        <v>2012</v>
      </c>
      <c r="AV7" s="11">
        <v>2013</v>
      </c>
      <c r="AW7" s="11">
        <v>2014</v>
      </c>
      <c r="AX7" s="11">
        <v>2015</v>
      </c>
      <c r="AY7" s="11">
        <v>2016</v>
      </c>
      <c r="AZ7" s="11">
        <v>2017</v>
      </c>
      <c r="BA7" s="11">
        <v>2018</v>
      </c>
      <c r="BB7" s="11">
        <v>2019</v>
      </c>
      <c r="BC7" s="11">
        <v>2020</v>
      </c>
      <c r="BD7" s="11">
        <v>2021</v>
      </c>
    </row>
    <row r="8" spans="1:57" ht="14.1" customHeight="1">
      <c r="A8" s="6" t="s">
        <v>3</v>
      </c>
      <c r="B8" s="7">
        <v>86.596704462473596</v>
      </c>
      <c r="C8" s="7">
        <v>89.497121987304695</v>
      </c>
      <c r="D8" s="7">
        <v>91.440475503792996</v>
      </c>
      <c r="E8" s="7">
        <v>95.707488853551297</v>
      </c>
      <c r="F8" s="7">
        <v>96.286875673612997</v>
      </c>
      <c r="G8" s="7">
        <v>94.965067311893193</v>
      </c>
      <c r="H8" s="7">
        <v>85.341413261335006</v>
      </c>
      <c r="I8" s="7">
        <v>92.773726697946501</v>
      </c>
      <c r="J8" s="7">
        <v>95.706568317092703</v>
      </c>
      <c r="K8" s="7">
        <v>99.477248562837502</v>
      </c>
      <c r="L8" s="7">
        <v>100</v>
      </c>
      <c r="M8" s="7">
        <v>104.013759147724</v>
      </c>
      <c r="N8" s="7">
        <v>107.067969591485</v>
      </c>
      <c r="O8" s="7">
        <v>108.73000891968501</v>
      </c>
      <c r="P8" s="7">
        <v>111.75732042815299</v>
      </c>
      <c r="Q8" s="7">
        <v>113.817758483452</v>
      </c>
      <c r="R8" s="7">
        <v>114.041401695025</v>
      </c>
      <c r="S8" s="7">
        <v>103.362060855333</v>
      </c>
      <c r="T8" s="7">
        <v>112.24151002110899</v>
      </c>
      <c r="U8" s="7">
        <f t="shared" ref="U8:U40" si="0">((C8/B8)-1)*100</f>
        <v>3.349339380562677</v>
      </c>
      <c r="V8" s="7">
        <f t="shared" ref="V8:V40" si="1">((D8/C8)-1)*100</f>
        <v>2.1714145363958881</v>
      </c>
      <c r="W8" s="7">
        <f t="shared" ref="W8:W40" si="2">((E8/D8)-1)*100</f>
        <v>4.6664382771951951</v>
      </c>
      <c r="X8" s="7">
        <f t="shared" ref="X8:X40" si="3">((F8/E8)-1)*100</f>
        <v>0.60537250219598882</v>
      </c>
      <c r="Y8" s="7">
        <f t="shared" ref="Y8:Y40" si="4">((G8/F8)-1)*100</f>
        <v>-1.3727814434444707</v>
      </c>
      <c r="Z8" s="7">
        <f t="shared" ref="Z8:Z40" si="5">((H8/G8)-1)*100</f>
        <v>-10.133888516027978</v>
      </c>
      <c r="AA8" s="7">
        <f t="shared" ref="AA8:AA40" si="6">((I8/H8)-1)*100</f>
        <v>8.7089176902332746</v>
      </c>
      <c r="AB8" s="7">
        <f t="shared" ref="AB8:AB40" si="7">((J8/I8)-1)*100</f>
        <v>3.1612846907562275</v>
      </c>
      <c r="AC8" s="7">
        <f t="shared" ref="AC8:AC40" si="8">((K8/J8)-1)*100</f>
        <v>3.9398343416220616</v>
      </c>
      <c r="AD8" s="7">
        <f t="shared" ref="AD8:AD40" si="9">((L8/K8)-1)*100</f>
        <v>0.52549848806109356</v>
      </c>
      <c r="AE8" s="7">
        <f>((L8/M8)-1)*100</f>
        <v>-3.8588732688946692</v>
      </c>
      <c r="AF8" s="7">
        <f t="shared" ref="AF8:AF40" si="10">((M8/N8)-1)*100</f>
        <v>-2.8525902334883613</v>
      </c>
      <c r="AG8" s="7">
        <f t="shared" ref="AG8:AG40" si="11">((N8/O8)-1)*100</f>
        <v>-1.528593021111313</v>
      </c>
      <c r="AH8" s="7">
        <f>(O8/P8-1)*100</f>
        <v>-2.7088261394153546</v>
      </c>
      <c r="AI8" s="7">
        <f>(P8/Q8-1)*100</f>
        <v>-1.8102957594254288</v>
      </c>
      <c r="AJ8" s="7">
        <f>(Q8/R8-1)*100</f>
        <v>-0.19610703503196714</v>
      </c>
      <c r="AK8" s="7">
        <f>(R8/S8-1)*100</f>
        <v>10.331973599712718</v>
      </c>
      <c r="AL8" s="7">
        <f>(S8/T8-1)*100</f>
        <v>-7.911020765941279</v>
      </c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ht="14.1" customHeight="1">
      <c r="A9" s="6" t="s">
        <v>4</v>
      </c>
      <c r="B9" s="7">
        <v>55.352038688949499</v>
      </c>
      <c r="C9" s="7">
        <v>58.730683203202503</v>
      </c>
      <c r="D9" s="7">
        <v>61.968543527744004</v>
      </c>
      <c r="E9" s="7">
        <v>69.174539683224197</v>
      </c>
      <c r="F9" s="7">
        <v>80.826494265776105</v>
      </c>
      <c r="G9" s="7">
        <v>77.531416896976495</v>
      </c>
      <c r="H9" s="7">
        <v>68.6022711937716</v>
      </c>
      <c r="I9" s="7">
        <v>84.0055531974931</v>
      </c>
      <c r="J9" s="7">
        <v>87.534929203912</v>
      </c>
      <c r="K9" s="7">
        <v>93.427192876611699</v>
      </c>
      <c r="L9" s="7">
        <v>100</v>
      </c>
      <c r="M9" s="7">
        <v>122.221713308243</v>
      </c>
      <c r="N9" s="7">
        <v>128.954001898852</v>
      </c>
      <c r="O9" s="7">
        <v>135.74808137217201</v>
      </c>
      <c r="P9" s="7">
        <v>138.65852270551201</v>
      </c>
      <c r="Q9" s="7">
        <v>146.670982923981</v>
      </c>
      <c r="R9" s="7">
        <v>146.85023808262</v>
      </c>
      <c r="S9" s="7">
        <v>128.043066430236</v>
      </c>
      <c r="T9" s="7">
        <v>131.600418908027</v>
      </c>
      <c r="U9" s="7">
        <f t="shared" si="0"/>
        <v>6.1039206401037438</v>
      </c>
      <c r="V9" s="7">
        <f t="shared" si="1"/>
        <v>5.5130642927119</v>
      </c>
      <c r="W9" s="7">
        <f t="shared" si="2"/>
        <v>11.628474295598036</v>
      </c>
      <c r="X9" s="7">
        <f t="shared" si="3"/>
        <v>16.844282066654181</v>
      </c>
      <c r="Y9" s="7">
        <f t="shared" si="4"/>
        <v>-4.0767292936950028</v>
      </c>
      <c r="Z9" s="7">
        <f t="shared" si="5"/>
        <v>-11.516809650299464</v>
      </c>
      <c r="AA9" s="7">
        <f t="shared" si="6"/>
        <v>22.453020484138086</v>
      </c>
      <c r="AB9" s="7">
        <f t="shared" si="7"/>
        <v>4.201360353072725</v>
      </c>
      <c r="AC9" s="7">
        <f t="shared" si="8"/>
        <v>6.7313285408316492</v>
      </c>
      <c r="AD9" s="7">
        <f t="shared" si="9"/>
        <v>7.0352184637174409</v>
      </c>
      <c r="AE9" s="7">
        <f t="shared" ref="AE9:AE40" si="12">((L9/M9)-1)*100</f>
        <v>-18.181477502446608</v>
      </c>
      <c r="AF9" s="7">
        <f t="shared" si="10"/>
        <v>-5.2206899293359088</v>
      </c>
      <c r="AG9" s="7">
        <f t="shared" si="11"/>
        <v>-5.0049174947033759</v>
      </c>
      <c r="AH9" s="7">
        <f t="shared" ref="AH9:AH40" si="13">((O9/P9)-1)*100</f>
        <v>-2.0989992367950627</v>
      </c>
      <c r="AI9" s="7">
        <f t="shared" ref="AI9:AI40" si="14">((P9/Q9)-1)*100</f>
        <v>-5.462880290794681</v>
      </c>
      <c r="AJ9" s="7">
        <f t="shared" ref="AJ9:AJ40" si="15">((Q9/R9)-1)*100</f>
        <v>-0.12206664488901842</v>
      </c>
      <c r="AK9" s="7">
        <f t="shared" ref="AK9:AL40" si="16">((R9/S9)-1)*100</f>
        <v>14.688160926410676</v>
      </c>
      <c r="AL9" s="7">
        <f t="shared" si="16"/>
        <v>-2.7031467736262749</v>
      </c>
      <c r="AM9" s="9">
        <f>_xlfn.RANK.EQ(U9,U$9:U$40,0)</f>
        <v>12</v>
      </c>
      <c r="AN9" s="9">
        <f t="shared" ref="AN9:AZ24" si="17">_xlfn.RANK.EQ(V9,V$9:V$40,0)</f>
        <v>6</v>
      </c>
      <c r="AO9" s="9">
        <f t="shared" si="17"/>
        <v>2</v>
      </c>
      <c r="AP9" s="9">
        <f t="shared" si="17"/>
        <v>1</v>
      </c>
      <c r="AQ9" s="9">
        <f t="shared" si="17"/>
        <v>26</v>
      </c>
      <c r="AR9" s="9">
        <f t="shared" si="17"/>
        <v>25</v>
      </c>
      <c r="AS9" s="9">
        <f t="shared" si="17"/>
        <v>2</v>
      </c>
      <c r="AT9" s="9">
        <f t="shared" si="17"/>
        <v>11</v>
      </c>
      <c r="AU9" s="9">
        <f t="shared" si="17"/>
        <v>6</v>
      </c>
      <c r="AV9" s="9">
        <f t="shared" si="17"/>
        <v>2</v>
      </c>
      <c r="AW9" s="9">
        <f t="shared" si="17"/>
        <v>32</v>
      </c>
      <c r="AX9" s="9">
        <f t="shared" si="17"/>
        <v>26</v>
      </c>
      <c r="AY9" s="9">
        <f t="shared" si="17"/>
        <v>27</v>
      </c>
      <c r="AZ9" s="9">
        <f t="shared" si="17"/>
        <v>20</v>
      </c>
      <c r="BA9" s="9">
        <f t="shared" ref="BA9:BA40" si="18">_xlfn.RANK.EQ(AI9,AI$9:AI$40,0)</f>
        <v>28</v>
      </c>
      <c r="BB9" s="9">
        <f t="shared" ref="BB9:BB40" si="19">_xlfn.RANK.EQ(AJ9,AJ$9:AJ$40,0)</f>
        <v>15</v>
      </c>
      <c r="BC9" s="9">
        <f t="shared" ref="BC9:BD40" si="20">_xlfn.RANK.EQ(AK9,AK$9:AK$40,0)</f>
        <v>6</v>
      </c>
      <c r="BD9" s="9">
        <f t="shared" si="20"/>
        <v>8</v>
      </c>
      <c r="BE9" s="6"/>
    </row>
    <row r="10" spans="1:57" ht="14.1" customHeight="1">
      <c r="A10" s="6" t="s">
        <v>5</v>
      </c>
      <c r="B10" s="7">
        <v>104.33630284547399</v>
      </c>
      <c r="C10" s="7">
        <v>110.721925646027</v>
      </c>
      <c r="D10" s="7">
        <v>110.64570777965299</v>
      </c>
      <c r="E10" s="7">
        <v>120.798950897005</v>
      </c>
      <c r="F10" s="7">
        <v>117.61115957936001</v>
      </c>
      <c r="G10" s="7">
        <v>110.45082329844099</v>
      </c>
      <c r="H10" s="7">
        <v>90.637820638547097</v>
      </c>
      <c r="I10" s="7">
        <v>96.44881725162</v>
      </c>
      <c r="J10" s="7">
        <v>94.163622920718495</v>
      </c>
      <c r="K10" s="7">
        <v>98.941022716388801</v>
      </c>
      <c r="L10" s="7">
        <v>100</v>
      </c>
      <c r="M10" s="7">
        <v>109.297895969816</v>
      </c>
      <c r="N10" s="7">
        <v>122.796603581707</v>
      </c>
      <c r="O10" s="7">
        <v>128.51380526059199</v>
      </c>
      <c r="P10" s="7">
        <v>131.63405591975399</v>
      </c>
      <c r="Q10" s="7">
        <v>139.26836895999199</v>
      </c>
      <c r="R10" s="7">
        <v>145.75011609430899</v>
      </c>
      <c r="S10" s="7">
        <v>142.928675090383</v>
      </c>
      <c r="T10" s="7">
        <v>164.47595686537301</v>
      </c>
      <c r="U10" s="7">
        <f t="shared" si="0"/>
        <v>6.1202310474910648</v>
      </c>
      <c r="V10" s="7">
        <f t="shared" si="1"/>
        <v>-6.8837193653648043E-2</v>
      </c>
      <c r="W10" s="7">
        <f t="shared" si="2"/>
        <v>9.1763551619840733</v>
      </c>
      <c r="X10" s="7">
        <f t="shared" si="3"/>
        <v>-2.6389230154514776</v>
      </c>
      <c r="Y10" s="7">
        <f t="shared" si="4"/>
        <v>-6.0881435966860469</v>
      </c>
      <c r="Z10" s="7">
        <f t="shared" si="5"/>
        <v>-17.938302375853411</v>
      </c>
      <c r="AA10" s="7">
        <f t="shared" si="6"/>
        <v>6.4112272030971251</v>
      </c>
      <c r="AB10" s="7">
        <f t="shared" si="7"/>
        <v>-2.3693337005261439</v>
      </c>
      <c r="AC10" s="7">
        <f t="shared" si="8"/>
        <v>5.0735089066110683</v>
      </c>
      <c r="AD10" s="7">
        <f t="shared" si="9"/>
        <v>1.0703116407505986</v>
      </c>
      <c r="AE10" s="7">
        <f t="shared" si="12"/>
        <v>-8.5069304283622476</v>
      </c>
      <c r="AF10" s="7">
        <f t="shared" si="10"/>
        <v>-10.992736947247217</v>
      </c>
      <c r="AG10" s="7">
        <f t="shared" si="11"/>
        <v>-4.4487062438872016</v>
      </c>
      <c r="AH10" s="7">
        <f t="shared" si="13"/>
        <v>-2.3703977191617875</v>
      </c>
      <c r="AI10" s="7">
        <f t="shared" si="14"/>
        <v>-5.4817279022138399</v>
      </c>
      <c r="AJ10" s="7">
        <f t="shared" si="15"/>
        <v>-4.4471643028558105</v>
      </c>
      <c r="AK10" s="7">
        <f t="shared" si="16"/>
        <v>1.9740202602044787</v>
      </c>
      <c r="AL10" s="7">
        <f t="shared" si="16"/>
        <v>-13.10056629895573</v>
      </c>
      <c r="AM10" s="9">
        <f t="shared" ref="AM10:AM40" si="21">_xlfn.RANK.EQ(U10,U$9:U$40,0)</f>
        <v>11</v>
      </c>
      <c r="AN10" s="9">
        <f t="shared" si="17"/>
        <v>26</v>
      </c>
      <c r="AO10" s="9">
        <f t="shared" si="17"/>
        <v>3</v>
      </c>
      <c r="AP10" s="9">
        <f t="shared" si="17"/>
        <v>30</v>
      </c>
      <c r="AQ10" s="9">
        <f t="shared" si="17"/>
        <v>30</v>
      </c>
      <c r="AR10" s="9">
        <f t="shared" si="17"/>
        <v>30</v>
      </c>
      <c r="AS10" s="9">
        <f t="shared" si="17"/>
        <v>16</v>
      </c>
      <c r="AT10" s="9">
        <f t="shared" si="17"/>
        <v>29</v>
      </c>
      <c r="AU10" s="9">
        <f t="shared" si="17"/>
        <v>8</v>
      </c>
      <c r="AV10" s="9">
        <f t="shared" si="17"/>
        <v>14</v>
      </c>
      <c r="AW10" s="9">
        <f t="shared" si="17"/>
        <v>27</v>
      </c>
      <c r="AX10" s="9">
        <f t="shared" si="17"/>
        <v>32</v>
      </c>
      <c r="AY10" s="9">
        <f t="shared" si="17"/>
        <v>25</v>
      </c>
      <c r="AZ10" s="9">
        <f t="shared" si="17"/>
        <v>21</v>
      </c>
      <c r="BA10" s="9">
        <f t="shared" si="18"/>
        <v>29</v>
      </c>
      <c r="BB10" s="9">
        <f t="shared" si="19"/>
        <v>30</v>
      </c>
      <c r="BC10" s="9">
        <f t="shared" si="20"/>
        <v>28</v>
      </c>
      <c r="BD10" s="9">
        <f t="shared" si="20"/>
        <v>32</v>
      </c>
      <c r="BE10" s="6"/>
    </row>
    <row r="11" spans="1:57" ht="14.1" customHeight="1">
      <c r="A11" s="6" t="s">
        <v>6</v>
      </c>
      <c r="B11" s="7">
        <v>95.500282527614999</v>
      </c>
      <c r="C11" s="7">
        <v>90.349993800267796</v>
      </c>
      <c r="D11" s="7">
        <v>93.521499091596496</v>
      </c>
      <c r="E11" s="7">
        <v>98.166550405646902</v>
      </c>
      <c r="F11" s="7">
        <v>105.36017332130599</v>
      </c>
      <c r="G11" s="7">
        <v>104.0519794458</v>
      </c>
      <c r="H11" s="7">
        <v>97.733956251259698</v>
      </c>
      <c r="I11" s="7">
        <v>96.606636990727594</v>
      </c>
      <c r="J11" s="7">
        <v>95.706475803275097</v>
      </c>
      <c r="K11" s="7">
        <v>94.097060857898796</v>
      </c>
      <c r="L11" s="7">
        <v>100</v>
      </c>
      <c r="M11" s="7">
        <v>104.73304836839399</v>
      </c>
      <c r="N11" s="7">
        <v>102.57265478472</v>
      </c>
      <c r="O11" s="7">
        <v>102.40546281105399</v>
      </c>
      <c r="P11" s="7">
        <v>102.048034608432</v>
      </c>
      <c r="Q11" s="7">
        <v>102.24383980457699</v>
      </c>
      <c r="R11" s="7">
        <v>105.246694807061</v>
      </c>
      <c r="S11" s="7">
        <v>105.863577284608</v>
      </c>
      <c r="T11" s="7">
        <v>102.384463419414</v>
      </c>
      <c r="U11" s="7">
        <f t="shared" si="0"/>
        <v>-5.392956534822746</v>
      </c>
      <c r="V11" s="7">
        <f t="shared" si="1"/>
        <v>3.5102440608239416</v>
      </c>
      <c r="W11" s="7">
        <f t="shared" si="2"/>
        <v>4.9668272634305843</v>
      </c>
      <c r="X11" s="7">
        <f t="shared" si="3"/>
        <v>7.3279776929446649</v>
      </c>
      <c r="Y11" s="7">
        <f t="shared" si="4"/>
        <v>-1.2416398286632768</v>
      </c>
      <c r="Z11" s="7">
        <f t="shared" si="5"/>
        <v>-6.0719875087348214</v>
      </c>
      <c r="AA11" s="7">
        <f t="shared" si="6"/>
        <v>-1.1534571031115659</v>
      </c>
      <c r="AB11" s="7">
        <f t="shared" si="7"/>
        <v>-0.93177986056889317</v>
      </c>
      <c r="AC11" s="7">
        <f t="shared" si="8"/>
        <v>-1.6816155143821843</v>
      </c>
      <c r="AD11" s="7">
        <f t="shared" si="9"/>
        <v>6.2732449752235686</v>
      </c>
      <c r="AE11" s="7">
        <f t="shared" si="12"/>
        <v>-4.5191545955443839</v>
      </c>
      <c r="AF11" s="7">
        <f t="shared" si="10"/>
        <v>2.1062081197062099</v>
      </c>
      <c r="AG11" s="7">
        <f t="shared" si="11"/>
        <v>0.16326470197638443</v>
      </c>
      <c r="AH11" s="7">
        <f t="shared" si="13"/>
        <v>0.35025486183390964</v>
      </c>
      <c r="AI11" s="7">
        <f t="shared" si="14"/>
        <v>-0.19150806202039572</v>
      </c>
      <c r="AJ11" s="7">
        <f t="shared" si="15"/>
        <v>-2.8531584844434965</v>
      </c>
      <c r="AK11" s="7">
        <f t="shared" si="16"/>
        <v>-0.58271455902962899</v>
      </c>
      <c r="AL11" s="7">
        <f t="shared" si="16"/>
        <v>3.3980877068642057</v>
      </c>
      <c r="AM11" s="9">
        <f t="shared" si="21"/>
        <v>30</v>
      </c>
      <c r="AN11" s="9">
        <f t="shared" si="17"/>
        <v>11</v>
      </c>
      <c r="AO11" s="9">
        <f t="shared" si="17"/>
        <v>11</v>
      </c>
      <c r="AP11" s="9">
        <f t="shared" si="17"/>
        <v>2</v>
      </c>
      <c r="AQ11" s="9">
        <f t="shared" si="17"/>
        <v>17</v>
      </c>
      <c r="AR11" s="9">
        <f t="shared" si="17"/>
        <v>16</v>
      </c>
      <c r="AS11" s="9">
        <f t="shared" si="17"/>
        <v>27</v>
      </c>
      <c r="AT11" s="9">
        <f t="shared" si="17"/>
        <v>26</v>
      </c>
      <c r="AU11" s="9">
        <f t="shared" si="17"/>
        <v>27</v>
      </c>
      <c r="AV11" s="9">
        <f t="shared" si="17"/>
        <v>4</v>
      </c>
      <c r="AW11" s="9">
        <f t="shared" si="17"/>
        <v>21</v>
      </c>
      <c r="AX11" s="9">
        <f t="shared" si="17"/>
        <v>8</v>
      </c>
      <c r="AY11" s="9">
        <f t="shared" si="17"/>
        <v>11</v>
      </c>
      <c r="AZ11" s="9">
        <f t="shared" si="17"/>
        <v>12</v>
      </c>
      <c r="BA11" s="9">
        <f t="shared" si="18"/>
        <v>9</v>
      </c>
      <c r="BB11" s="9">
        <f t="shared" si="19"/>
        <v>24</v>
      </c>
      <c r="BC11" s="9">
        <f t="shared" si="20"/>
        <v>30</v>
      </c>
      <c r="BD11" s="9">
        <f t="shared" si="20"/>
        <v>2</v>
      </c>
      <c r="BE11" s="6"/>
    </row>
    <row r="12" spans="1:57" ht="14.1" customHeight="1">
      <c r="A12" s="6" t="s">
        <v>7</v>
      </c>
      <c r="B12" s="7">
        <v>91.533835060086304</v>
      </c>
      <c r="C12" s="7">
        <v>86.127887814570997</v>
      </c>
      <c r="D12" s="7">
        <v>84.849639449890105</v>
      </c>
      <c r="E12" s="7">
        <v>86.362761665480093</v>
      </c>
      <c r="F12" s="7">
        <v>90.013855212868904</v>
      </c>
      <c r="G12" s="7">
        <v>95.666607187452996</v>
      </c>
      <c r="H12" s="7">
        <v>98.479600296179498</v>
      </c>
      <c r="I12" s="7">
        <v>97.773859133207594</v>
      </c>
      <c r="J12" s="7">
        <v>100.01532471081001</v>
      </c>
      <c r="K12" s="7">
        <v>96.303807035413499</v>
      </c>
      <c r="L12" s="7">
        <v>100</v>
      </c>
      <c r="M12" s="7">
        <v>100.357197207132</v>
      </c>
      <c r="N12" s="7">
        <v>97.974153747580303</v>
      </c>
      <c r="O12" s="7">
        <v>92.459063813091404</v>
      </c>
      <c r="P12" s="7">
        <v>88.495964543226606</v>
      </c>
      <c r="Q12" s="7">
        <v>89.189756580299004</v>
      </c>
      <c r="R12" s="7">
        <v>91.915779987669296</v>
      </c>
      <c r="S12" s="7">
        <v>86.107955525830405</v>
      </c>
      <c r="T12" s="7">
        <v>89.408936408796606</v>
      </c>
      <c r="U12" s="7">
        <f t="shared" si="0"/>
        <v>-5.9059551497723568</v>
      </c>
      <c r="V12" s="7">
        <f t="shared" si="1"/>
        <v>-1.4841283086297175</v>
      </c>
      <c r="W12" s="7">
        <f t="shared" si="2"/>
        <v>1.7832983444597827</v>
      </c>
      <c r="X12" s="7">
        <f t="shared" si="3"/>
        <v>4.2276248199786037</v>
      </c>
      <c r="Y12" s="7">
        <f t="shared" si="4"/>
        <v>6.2798687615547744</v>
      </c>
      <c r="Z12" s="7">
        <f t="shared" si="5"/>
        <v>2.9404127431995164</v>
      </c>
      <c r="AA12" s="7">
        <f t="shared" si="6"/>
        <v>-0.71663690840475525</v>
      </c>
      <c r="AB12" s="7">
        <f t="shared" si="7"/>
        <v>2.2924998537171559</v>
      </c>
      <c r="AC12" s="7">
        <f t="shared" si="8"/>
        <v>-3.710948983196527</v>
      </c>
      <c r="AD12" s="7">
        <f t="shared" si="9"/>
        <v>3.8380548790011071</v>
      </c>
      <c r="AE12" s="7">
        <f t="shared" si="12"/>
        <v>-0.35592584993656695</v>
      </c>
      <c r="AF12" s="7">
        <f t="shared" si="10"/>
        <v>2.4323184925805652</v>
      </c>
      <c r="AG12" s="7">
        <f t="shared" si="11"/>
        <v>5.964899174880034</v>
      </c>
      <c r="AH12" s="7">
        <f t="shared" si="13"/>
        <v>4.4782824734669102</v>
      </c>
      <c r="AI12" s="7">
        <f t="shared" si="14"/>
        <v>-0.77788309293990165</v>
      </c>
      <c r="AJ12" s="7">
        <f t="shared" si="15"/>
        <v>-2.9657839031948519</v>
      </c>
      <c r="AK12" s="7">
        <f t="shared" si="16"/>
        <v>6.7448175100344621</v>
      </c>
      <c r="AL12" s="7">
        <f t="shared" si="16"/>
        <v>-3.6920033002891484</v>
      </c>
      <c r="AM12" s="9">
        <f t="shared" si="21"/>
        <v>31</v>
      </c>
      <c r="AN12" s="9">
        <f t="shared" si="17"/>
        <v>28</v>
      </c>
      <c r="AO12" s="9">
        <f t="shared" si="17"/>
        <v>21</v>
      </c>
      <c r="AP12" s="9">
        <f t="shared" si="17"/>
        <v>7</v>
      </c>
      <c r="AQ12" s="9">
        <f t="shared" si="17"/>
        <v>4</v>
      </c>
      <c r="AR12" s="9">
        <f t="shared" si="17"/>
        <v>1</v>
      </c>
      <c r="AS12" s="9">
        <f t="shared" si="17"/>
        <v>26</v>
      </c>
      <c r="AT12" s="9">
        <f t="shared" si="17"/>
        <v>20</v>
      </c>
      <c r="AU12" s="9">
        <f t="shared" si="17"/>
        <v>30</v>
      </c>
      <c r="AV12" s="9">
        <f t="shared" si="17"/>
        <v>10</v>
      </c>
      <c r="AW12" s="9">
        <f t="shared" si="17"/>
        <v>10</v>
      </c>
      <c r="AX12" s="9">
        <f t="shared" si="17"/>
        <v>5</v>
      </c>
      <c r="AY12" s="9">
        <f t="shared" si="17"/>
        <v>1</v>
      </c>
      <c r="AZ12" s="9">
        <f t="shared" si="17"/>
        <v>5</v>
      </c>
      <c r="BA12" s="9">
        <f t="shared" si="18"/>
        <v>12</v>
      </c>
      <c r="BB12" s="9">
        <f t="shared" si="19"/>
        <v>25</v>
      </c>
      <c r="BC12" s="9">
        <f t="shared" si="20"/>
        <v>21</v>
      </c>
      <c r="BD12" s="9">
        <f t="shared" si="20"/>
        <v>10</v>
      </c>
      <c r="BE12" s="6"/>
    </row>
    <row r="13" spans="1:57" ht="14.1" customHeight="1">
      <c r="A13" s="6" t="s">
        <v>8</v>
      </c>
      <c r="B13" s="7">
        <v>88.838823692294</v>
      </c>
      <c r="C13" s="7">
        <v>92.622266452011999</v>
      </c>
      <c r="D13" s="7">
        <v>90.031776278762706</v>
      </c>
      <c r="E13" s="7">
        <v>95.083574136745696</v>
      </c>
      <c r="F13" s="7">
        <v>96.552128422619802</v>
      </c>
      <c r="G13" s="7">
        <v>91.717925180001799</v>
      </c>
      <c r="H13" s="7">
        <v>64.745579112520105</v>
      </c>
      <c r="I13" s="7">
        <v>88.376136250342796</v>
      </c>
      <c r="J13" s="7">
        <v>96.104521850126304</v>
      </c>
      <c r="K13" s="7">
        <v>103.539588667887</v>
      </c>
      <c r="L13" s="7">
        <v>100</v>
      </c>
      <c r="M13" s="7">
        <v>104.07666256565101</v>
      </c>
      <c r="N13" s="7">
        <v>103.012242153746</v>
      </c>
      <c r="O13" s="7">
        <v>101.704175563943</v>
      </c>
      <c r="P13" s="7">
        <v>105.89208863546899</v>
      </c>
      <c r="Q13" s="7">
        <v>109.80356113650799</v>
      </c>
      <c r="R13" s="7">
        <v>109.531452203828</v>
      </c>
      <c r="S13" s="7">
        <v>93.903551298101107</v>
      </c>
      <c r="T13" s="7">
        <v>103.335016181132</v>
      </c>
      <c r="U13" s="7">
        <f t="shared" si="0"/>
        <v>4.258771787459148</v>
      </c>
      <c r="V13" s="7">
        <f t="shared" si="1"/>
        <v>-2.7968330645325334</v>
      </c>
      <c r="W13" s="7">
        <f t="shared" si="2"/>
        <v>5.6111276115904385</v>
      </c>
      <c r="X13" s="7">
        <f t="shared" si="3"/>
        <v>1.5444878878470458</v>
      </c>
      <c r="Y13" s="7">
        <f t="shared" si="4"/>
        <v>-5.0068323936455776</v>
      </c>
      <c r="Z13" s="7">
        <f t="shared" si="5"/>
        <v>-29.407933088921155</v>
      </c>
      <c r="AA13" s="7">
        <f t="shared" si="6"/>
        <v>36.497560855476486</v>
      </c>
      <c r="AB13" s="7">
        <f t="shared" si="7"/>
        <v>8.7448783435059241</v>
      </c>
      <c r="AC13" s="7">
        <f t="shared" si="8"/>
        <v>7.736438072451568</v>
      </c>
      <c r="AD13" s="7">
        <f t="shared" si="9"/>
        <v>-3.4185848267570096</v>
      </c>
      <c r="AE13" s="7">
        <f t="shared" si="12"/>
        <v>-3.9169804883774639</v>
      </c>
      <c r="AF13" s="7">
        <f t="shared" si="10"/>
        <v>1.0332950624609705</v>
      </c>
      <c r="AG13" s="7">
        <f t="shared" si="11"/>
        <v>1.2861483636732229</v>
      </c>
      <c r="AH13" s="7">
        <f t="shared" si="13"/>
        <v>-3.9548875893295365</v>
      </c>
      <c r="AI13" s="7">
        <f t="shared" si="14"/>
        <v>-3.5622455779701467</v>
      </c>
      <c r="AJ13" s="7">
        <f t="shared" si="15"/>
        <v>0.24842995067173579</v>
      </c>
      <c r="AK13" s="7">
        <f t="shared" si="16"/>
        <v>16.64250253551689</v>
      </c>
      <c r="AL13" s="7">
        <f t="shared" si="16"/>
        <v>-9.1270754402349326</v>
      </c>
      <c r="AM13" s="9">
        <f t="shared" si="21"/>
        <v>19</v>
      </c>
      <c r="AN13" s="9">
        <f t="shared" si="17"/>
        <v>29</v>
      </c>
      <c r="AO13" s="9">
        <f t="shared" si="17"/>
        <v>9</v>
      </c>
      <c r="AP13" s="9">
        <f t="shared" si="17"/>
        <v>15</v>
      </c>
      <c r="AQ13" s="9">
        <f t="shared" si="17"/>
        <v>29</v>
      </c>
      <c r="AR13" s="9">
        <f t="shared" si="17"/>
        <v>32</v>
      </c>
      <c r="AS13" s="9">
        <f t="shared" si="17"/>
        <v>1</v>
      </c>
      <c r="AT13" s="9">
        <f t="shared" si="17"/>
        <v>5</v>
      </c>
      <c r="AU13" s="9">
        <f t="shared" si="17"/>
        <v>4</v>
      </c>
      <c r="AV13" s="9">
        <f t="shared" si="17"/>
        <v>29</v>
      </c>
      <c r="AW13" s="9">
        <f t="shared" si="17"/>
        <v>18</v>
      </c>
      <c r="AX13" s="9">
        <f t="shared" si="17"/>
        <v>10</v>
      </c>
      <c r="AY13" s="9">
        <f t="shared" si="17"/>
        <v>6</v>
      </c>
      <c r="AZ13" s="9">
        <f t="shared" si="17"/>
        <v>24</v>
      </c>
      <c r="BA13" s="9">
        <f t="shared" si="18"/>
        <v>23</v>
      </c>
      <c r="BB13" s="9">
        <f t="shared" si="19"/>
        <v>14</v>
      </c>
      <c r="BC13" s="9">
        <f t="shared" si="20"/>
        <v>4</v>
      </c>
      <c r="BD13" s="9">
        <f t="shared" si="20"/>
        <v>25</v>
      </c>
      <c r="BE13" s="6"/>
    </row>
    <row r="14" spans="1:57" ht="14.1" customHeight="1">
      <c r="A14" s="6" t="s">
        <v>9</v>
      </c>
      <c r="B14" s="7">
        <v>79.675706817579297</v>
      </c>
      <c r="C14" s="7">
        <v>85.704624440378396</v>
      </c>
      <c r="D14" s="7">
        <v>85.664798523704505</v>
      </c>
      <c r="E14" s="7">
        <v>83.445568115249699</v>
      </c>
      <c r="F14" s="7">
        <v>83.283809765469201</v>
      </c>
      <c r="G14" s="7">
        <v>85.165596919068605</v>
      </c>
      <c r="H14" s="7">
        <v>86.6731456855983</v>
      </c>
      <c r="I14" s="7">
        <v>95.093171360212594</v>
      </c>
      <c r="J14" s="7">
        <v>98.075205866880594</v>
      </c>
      <c r="K14" s="7">
        <v>97.056288553856803</v>
      </c>
      <c r="L14" s="7">
        <v>100</v>
      </c>
      <c r="M14" s="7">
        <v>98.039661520803307</v>
      </c>
      <c r="N14" s="7">
        <v>103.56861485418899</v>
      </c>
      <c r="O14" s="7">
        <v>103.81922493944499</v>
      </c>
      <c r="P14" s="7">
        <v>104.190100143267</v>
      </c>
      <c r="Q14" s="7">
        <v>105.56931347864899</v>
      </c>
      <c r="R14" s="7">
        <v>102.382073370745</v>
      </c>
      <c r="S14" s="7">
        <v>100.17278195512201</v>
      </c>
      <c r="T14" s="7">
        <v>99.739974371538295</v>
      </c>
      <c r="U14" s="7">
        <f t="shared" si="0"/>
        <v>7.5668203817790269</v>
      </c>
      <c r="V14" s="7">
        <f t="shared" si="1"/>
        <v>-4.6468807178068339E-2</v>
      </c>
      <c r="W14" s="7">
        <f t="shared" si="2"/>
        <v>-2.5905978262946827</v>
      </c>
      <c r="X14" s="7">
        <f t="shared" si="3"/>
        <v>-0.19384894061370561</v>
      </c>
      <c r="Y14" s="7">
        <f t="shared" si="4"/>
        <v>2.259487358825929</v>
      </c>
      <c r="Z14" s="7">
        <f t="shared" si="5"/>
        <v>1.770138202591709</v>
      </c>
      <c r="AA14" s="7">
        <f t="shared" si="6"/>
        <v>9.7146879901618419</v>
      </c>
      <c r="AB14" s="7">
        <f t="shared" si="7"/>
        <v>3.135908145677524</v>
      </c>
      <c r="AC14" s="7">
        <f t="shared" si="8"/>
        <v>-1.0389142740182322</v>
      </c>
      <c r="AD14" s="7">
        <f t="shared" si="9"/>
        <v>3.0329940388249321</v>
      </c>
      <c r="AE14" s="7">
        <f t="shared" si="12"/>
        <v>1.9995361558655667</v>
      </c>
      <c r="AF14" s="7">
        <f t="shared" si="10"/>
        <v>-5.3384447992953499</v>
      </c>
      <c r="AG14" s="7">
        <f t="shared" si="11"/>
        <v>-0.24139082660478151</v>
      </c>
      <c r="AH14" s="7">
        <f t="shared" si="13"/>
        <v>-0.35596011839131858</v>
      </c>
      <c r="AI14" s="7">
        <f t="shared" si="14"/>
        <v>-1.3064528790943886</v>
      </c>
      <c r="AJ14" s="7">
        <f t="shared" si="15"/>
        <v>3.1130841591402225</v>
      </c>
      <c r="AK14" s="7">
        <f t="shared" si="16"/>
        <v>2.2054807428756096</v>
      </c>
      <c r="AL14" s="7">
        <f t="shared" si="16"/>
        <v>0.43393592820815119</v>
      </c>
      <c r="AM14" s="9">
        <f t="shared" si="21"/>
        <v>5</v>
      </c>
      <c r="AN14" s="9">
        <f t="shared" si="17"/>
        <v>25</v>
      </c>
      <c r="AO14" s="9">
        <f t="shared" si="17"/>
        <v>29</v>
      </c>
      <c r="AP14" s="9">
        <f t="shared" si="17"/>
        <v>25</v>
      </c>
      <c r="AQ14" s="9">
        <f t="shared" si="17"/>
        <v>8</v>
      </c>
      <c r="AR14" s="9">
        <f t="shared" si="17"/>
        <v>4</v>
      </c>
      <c r="AS14" s="9">
        <f t="shared" si="17"/>
        <v>11</v>
      </c>
      <c r="AT14" s="9">
        <f t="shared" si="17"/>
        <v>14</v>
      </c>
      <c r="AU14" s="9">
        <f t="shared" si="17"/>
        <v>24</v>
      </c>
      <c r="AV14" s="9">
        <f t="shared" si="17"/>
        <v>12</v>
      </c>
      <c r="AW14" s="9">
        <f t="shared" si="17"/>
        <v>3</v>
      </c>
      <c r="AX14" s="9">
        <f t="shared" si="17"/>
        <v>27</v>
      </c>
      <c r="AY14" s="9">
        <f t="shared" si="17"/>
        <v>13</v>
      </c>
      <c r="AZ14" s="9">
        <f t="shared" si="17"/>
        <v>13</v>
      </c>
      <c r="BA14" s="9">
        <f t="shared" si="18"/>
        <v>14</v>
      </c>
      <c r="BB14" s="9">
        <f t="shared" si="19"/>
        <v>8</v>
      </c>
      <c r="BC14" s="9">
        <f t="shared" si="20"/>
        <v>26</v>
      </c>
      <c r="BD14" s="9">
        <f t="shared" si="20"/>
        <v>4</v>
      </c>
      <c r="BE14" s="6"/>
    </row>
    <row r="15" spans="1:57" ht="14.1" customHeight="1">
      <c r="A15" s="6" t="s">
        <v>10</v>
      </c>
      <c r="B15" s="7">
        <v>108.39029596703701</v>
      </c>
      <c r="C15" s="7">
        <v>101.361407189164</v>
      </c>
      <c r="D15" s="7">
        <v>96.169695755735106</v>
      </c>
      <c r="E15" s="7">
        <v>99.214277391741305</v>
      </c>
      <c r="F15" s="7">
        <v>101.428816191496</v>
      </c>
      <c r="G15" s="7">
        <v>99.8187978911469</v>
      </c>
      <c r="H15" s="7">
        <v>101.673478703768</v>
      </c>
      <c r="I15" s="7">
        <v>102.73422262205101</v>
      </c>
      <c r="J15" s="7">
        <v>105.733481297468</v>
      </c>
      <c r="K15" s="7">
        <v>102.96205700705001</v>
      </c>
      <c r="L15" s="7">
        <v>100</v>
      </c>
      <c r="M15" s="7">
        <v>105.829603817658</v>
      </c>
      <c r="N15" s="7">
        <v>103.408496498376</v>
      </c>
      <c r="O15" s="7">
        <v>101.395151506438</v>
      </c>
      <c r="P15" s="7">
        <v>89.450480555485598</v>
      </c>
      <c r="Q15" s="7">
        <v>81.302800201532506</v>
      </c>
      <c r="R15" s="7">
        <v>73.461781896222504</v>
      </c>
      <c r="S15" s="7">
        <v>64.384200148115198</v>
      </c>
      <c r="T15" s="7">
        <v>68.078925092507504</v>
      </c>
      <c r="U15" s="7">
        <f t="shared" si="0"/>
        <v>-6.4847952624934146</v>
      </c>
      <c r="V15" s="7">
        <f t="shared" si="1"/>
        <v>-5.1219804237128912</v>
      </c>
      <c r="W15" s="7">
        <f t="shared" si="2"/>
        <v>3.1658430569846407</v>
      </c>
      <c r="X15" s="7">
        <f t="shared" si="3"/>
        <v>2.2320767312659306</v>
      </c>
      <c r="Y15" s="7">
        <f t="shared" si="4"/>
        <v>-1.5873381557657273</v>
      </c>
      <c r="Z15" s="7">
        <f t="shared" si="5"/>
        <v>1.85804763411761</v>
      </c>
      <c r="AA15" s="7">
        <f t="shared" si="6"/>
        <v>1.0432847698400805</v>
      </c>
      <c r="AB15" s="7">
        <f t="shared" si="7"/>
        <v>2.9194348279160787</v>
      </c>
      <c r="AC15" s="7">
        <f t="shared" si="8"/>
        <v>-2.6211416255376485</v>
      </c>
      <c r="AD15" s="7">
        <f t="shared" si="9"/>
        <v>-2.8768432694067037</v>
      </c>
      <c r="AE15" s="7">
        <f t="shared" si="12"/>
        <v>-5.5084811880258711</v>
      </c>
      <c r="AF15" s="7">
        <f t="shared" si="10"/>
        <v>2.3413040526317097</v>
      </c>
      <c r="AG15" s="7">
        <f t="shared" si="11"/>
        <v>1.9856422738420143</v>
      </c>
      <c r="AH15" s="7">
        <f t="shared" si="13"/>
        <v>13.353389357749945</v>
      </c>
      <c r="AI15" s="7">
        <f t="shared" si="14"/>
        <v>10.021401887458614</v>
      </c>
      <c r="AJ15" s="7">
        <f t="shared" si="15"/>
        <v>10.673602113799529</v>
      </c>
      <c r="AK15" s="7">
        <f t="shared" si="16"/>
        <v>14.099082891803306</v>
      </c>
      <c r="AL15" s="7">
        <f t="shared" si="16"/>
        <v>-5.4271199778372132</v>
      </c>
      <c r="AM15" s="9">
        <f t="shared" si="21"/>
        <v>32</v>
      </c>
      <c r="AN15" s="9">
        <f t="shared" si="17"/>
        <v>31</v>
      </c>
      <c r="AO15" s="9">
        <f t="shared" si="17"/>
        <v>15</v>
      </c>
      <c r="AP15" s="9">
        <f t="shared" si="17"/>
        <v>10</v>
      </c>
      <c r="AQ15" s="9">
        <f t="shared" si="17"/>
        <v>20</v>
      </c>
      <c r="AR15" s="9">
        <f t="shared" si="17"/>
        <v>3</v>
      </c>
      <c r="AS15" s="9">
        <f t="shared" si="17"/>
        <v>24</v>
      </c>
      <c r="AT15" s="9">
        <f t="shared" si="17"/>
        <v>16</v>
      </c>
      <c r="AU15" s="9">
        <f t="shared" si="17"/>
        <v>28</v>
      </c>
      <c r="AV15" s="9">
        <f t="shared" si="17"/>
        <v>28</v>
      </c>
      <c r="AW15" s="9">
        <f t="shared" si="17"/>
        <v>25</v>
      </c>
      <c r="AX15" s="9">
        <f t="shared" si="17"/>
        <v>6</v>
      </c>
      <c r="AY15" s="9">
        <f t="shared" si="17"/>
        <v>3</v>
      </c>
      <c r="AZ15" s="9">
        <f t="shared" si="17"/>
        <v>2</v>
      </c>
      <c r="BA15" s="9">
        <f t="shared" si="18"/>
        <v>2</v>
      </c>
      <c r="BB15" s="9">
        <f t="shared" si="19"/>
        <v>1</v>
      </c>
      <c r="BC15" s="9">
        <f t="shared" si="20"/>
        <v>8</v>
      </c>
      <c r="BD15" s="9">
        <f t="shared" si="20"/>
        <v>13</v>
      </c>
      <c r="BE15" s="6"/>
    </row>
    <row r="16" spans="1:57" ht="14.1" customHeight="1">
      <c r="A16" s="6" t="s">
        <v>11</v>
      </c>
      <c r="B16" s="7">
        <v>74.667530973532493</v>
      </c>
      <c r="C16" s="7">
        <v>78.998871395528099</v>
      </c>
      <c r="D16" s="7">
        <v>81.387126587067101</v>
      </c>
      <c r="E16" s="7">
        <v>88.667803820762302</v>
      </c>
      <c r="F16" s="7">
        <v>89.325202976116699</v>
      </c>
      <c r="G16" s="7">
        <v>89.708749331453802</v>
      </c>
      <c r="H16" s="7">
        <v>75.707177135244095</v>
      </c>
      <c r="I16" s="7">
        <v>80.299810425778105</v>
      </c>
      <c r="J16" s="7">
        <v>82.653208798287395</v>
      </c>
      <c r="K16" s="7">
        <v>95.092270295049403</v>
      </c>
      <c r="L16" s="7">
        <v>100</v>
      </c>
      <c r="M16" s="7">
        <v>102.21694339430999</v>
      </c>
      <c r="N16" s="7">
        <v>108.01833151122899</v>
      </c>
      <c r="O16" s="7">
        <v>114.860267322949</v>
      </c>
      <c r="P16" s="7">
        <v>119.905146153827</v>
      </c>
      <c r="Q16" s="7">
        <v>121.794755759509</v>
      </c>
      <c r="R16" s="7">
        <v>123.581669799075</v>
      </c>
      <c r="S16" s="7">
        <v>117.0152389344</v>
      </c>
      <c r="T16" s="7">
        <v>134.19858578266999</v>
      </c>
      <c r="U16" s="7">
        <f t="shared" si="0"/>
        <v>5.8008352030964438</v>
      </c>
      <c r="V16" s="7">
        <f t="shared" si="1"/>
        <v>3.0231510265274375</v>
      </c>
      <c r="W16" s="7">
        <f t="shared" si="2"/>
        <v>8.9457356943378521</v>
      </c>
      <c r="X16" s="7">
        <f t="shared" si="3"/>
        <v>0.74141811009924563</v>
      </c>
      <c r="Y16" s="7">
        <f t="shared" si="4"/>
        <v>0.42938201376341301</v>
      </c>
      <c r="Z16" s="7">
        <f t="shared" si="5"/>
        <v>-15.607811167311036</v>
      </c>
      <c r="AA16" s="7">
        <f t="shared" si="6"/>
        <v>6.066311628988208</v>
      </c>
      <c r="AB16" s="7">
        <f t="shared" si="7"/>
        <v>2.9307645435658447</v>
      </c>
      <c r="AC16" s="7">
        <f t="shared" si="8"/>
        <v>15.04970185382537</v>
      </c>
      <c r="AD16" s="7">
        <f t="shared" si="9"/>
        <v>5.1610185451699042</v>
      </c>
      <c r="AE16" s="7">
        <f t="shared" si="12"/>
        <v>-2.1688609742104625</v>
      </c>
      <c r="AF16" s="7">
        <f t="shared" si="10"/>
        <v>-5.3707440540459732</v>
      </c>
      <c r="AG16" s="7">
        <f t="shared" si="11"/>
        <v>-5.9567472470551941</v>
      </c>
      <c r="AH16" s="7">
        <f t="shared" si="13"/>
        <v>-4.2073914195524971</v>
      </c>
      <c r="AI16" s="7">
        <f t="shared" si="14"/>
        <v>-1.5514704175056182</v>
      </c>
      <c r="AJ16" s="7">
        <f t="shared" si="15"/>
        <v>-1.4459377693077369</v>
      </c>
      <c r="AK16" s="7">
        <f t="shared" si="16"/>
        <v>5.6116031761950236</v>
      </c>
      <c r="AL16" s="7">
        <f t="shared" si="16"/>
        <v>-12.804417235884912</v>
      </c>
      <c r="AM16" s="9">
        <f t="shared" si="21"/>
        <v>14</v>
      </c>
      <c r="AN16" s="9">
        <f t="shared" si="17"/>
        <v>12</v>
      </c>
      <c r="AO16" s="9">
        <f t="shared" si="17"/>
        <v>4</v>
      </c>
      <c r="AP16" s="9">
        <f t="shared" si="17"/>
        <v>17</v>
      </c>
      <c r="AQ16" s="9">
        <f t="shared" si="17"/>
        <v>11</v>
      </c>
      <c r="AR16" s="9">
        <f t="shared" si="17"/>
        <v>28</v>
      </c>
      <c r="AS16" s="9">
        <f t="shared" si="17"/>
        <v>19</v>
      </c>
      <c r="AT16" s="9">
        <f t="shared" si="17"/>
        <v>15</v>
      </c>
      <c r="AU16" s="9">
        <f t="shared" si="17"/>
        <v>1</v>
      </c>
      <c r="AV16" s="9">
        <f t="shared" si="17"/>
        <v>8</v>
      </c>
      <c r="AW16" s="9">
        <f t="shared" si="17"/>
        <v>15</v>
      </c>
      <c r="AX16" s="9">
        <f t="shared" si="17"/>
        <v>28</v>
      </c>
      <c r="AY16" s="9">
        <f t="shared" si="17"/>
        <v>28</v>
      </c>
      <c r="AZ16" s="9">
        <f t="shared" si="17"/>
        <v>25</v>
      </c>
      <c r="BA16" s="9">
        <f t="shared" si="18"/>
        <v>15</v>
      </c>
      <c r="BB16" s="9">
        <f t="shared" si="19"/>
        <v>16</v>
      </c>
      <c r="BC16" s="9">
        <f t="shared" si="20"/>
        <v>23</v>
      </c>
      <c r="BD16" s="9">
        <f t="shared" si="20"/>
        <v>31</v>
      </c>
      <c r="BE16" s="6"/>
    </row>
    <row r="17" spans="1:57" ht="14.1" customHeight="1">
      <c r="A17" s="6" t="s">
        <v>12</v>
      </c>
      <c r="B17" s="7">
        <v>112.146653418171</v>
      </c>
      <c r="C17" s="7">
        <v>113.032584671983</v>
      </c>
      <c r="D17" s="7">
        <v>113.97806811562999</v>
      </c>
      <c r="E17" s="7">
        <v>118.47688639826799</v>
      </c>
      <c r="F17" s="7">
        <v>116.731599488749</v>
      </c>
      <c r="G17" s="7">
        <v>114.931597063947</v>
      </c>
      <c r="H17" s="7">
        <v>107.935429525667</v>
      </c>
      <c r="I17" s="7">
        <v>106.65131391485301</v>
      </c>
      <c r="J17" s="7">
        <v>103.41675480268</v>
      </c>
      <c r="K17" s="7">
        <v>101.685618472971</v>
      </c>
      <c r="L17" s="7">
        <v>100</v>
      </c>
      <c r="M17" s="7">
        <v>99.461964919697806</v>
      </c>
      <c r="N17" s="7">
        <v>97.6465925278344</v>
      </c>
      <c r="O17" s="7">
        <v>96.982509143097502</v>
      </c>
      <c r="P17" s="7">
        <v>97.588230886115696</v>
      </c>
      <c r="Q17" s="7">
        <v>99.334940431180399</v>
      </c>
      <c r="R17" s="7">
        <v>98.254624077326099</v>
      </c>
      <c r="S17" s="7">
        <v>87.046510861094504</v>
      </c>
      <c r="T17" s="7">
        <v>94.782366390188798</v>
      </c>
      <c r="U17" s="7">
        <f t="shared" si="0"/>
        <v>0.78997564957070665</v>
      </c>
      <c r="V17" s="7">
        <f t="shared" si="1"/>
        <v>0.83646980770257784</v>
      </c>
      <c r="W17" s="7">
        <f t="shared" si="2"/>
        <v>3.9470911878186854</v>
      </c>
      <c r="X17" s="7">
        <f t="shared" si="3"/>
        <v>-1.4731032883933959</v>
      </c>
      <c r="Y17" s="7">
        <f t="shared" si="4"/>
        <v>-1.5420009943198698</v>
      </c>
      <c r="Z17" s="7">
        <f t="shared" si="5"/>
        <v>-6.0872446890191441</v>
      </c>
      <c r="AA17" s="7">
        <f t="shared" si="6"/>
        <v>-1.1897072318673985</v>
      </c>
      <c r="AB17" s="7">
        <f t="shared" si="7"/>
        <v>-3.0328356899150588</v>
      </c>
      <c r="AC17" s="7">
        <f t="shared" si="8"/>
        <v>-1.6739418414472795</v>
      </c>
      <c r="AD17" s="7">
        <f t="shared" si="9"/>
        <v>-1.6576763737922828</v>
      </c>
      <c r="AE17" s="7">
        <f t="shared" si="12"/>
        <v>0.54094555716508452</v>
      </c>
      <c r="AF17" s="7">
        <f t="shared" si="10"/>
        <v>1.8591251828331101</v>
      </c>
      <c r="AG17" s="7">
        <f t="shared" si="11"/>
        <v>0.68474551813981765</v>
      </c>
      <c r="AH17" s="7">
        <f t="shared" si="13"/>
        <v>-0.62069138616219766</v>
      </c>
      <c r="AI17" s="7">
        <f t="shared" si="14"/>
        <v>-1.7584039789854455</v>
      </c>
      <c r="AJ17" s="7">
        <f t="shared" si="15"/>
        <v>1.0995068822451604</v>
      </c>
      <c r="AK17" s="7">
        <f t="shared" si="16"/>
        <v>12.876005144097125</v>
      </c>
      <c r="AL17" s="7">
        <f t="shared" si="16"/>
        <v>-8.1617033038067888</v>
      </c>
      <c r="AM17" s="9">
        <f t="shared" si="21"/>
        <v>24</v>
      </c>
      <c r="AN17" s="9">
        <f t="shared" si="17"/>
        <v>22</v>
      </c>
      <c r="AO17" s="9">
        <f t="shared" si="17"/>
        <v>13</v>
      </c>
      <c r="AP17" s="9">
        <f t="shared" si="17"/>
        <v>27</v>
      </c>
      <c r="AQ17" s="9">
        <f t="shared" si="17"/>
        <v>19</v>
      </c>
      <c r="AR17" s="9">
        <f t="shared" si="17"/>
        <v>18</v>
      </c>
      <c r="AS17" s="9">
        <f t="shared" si="17"/>
        <v>28</v>
      </c>
      <c r="AT17" s="9">
        <f t="shared" si="17"/>
        <v>31</v>
      </c>
      <c r="AU17" s="9">
        <f t="shared" si="17"/>
        <v>26</v>
      </c>
      <c r="AV17" s="9">
        <f t="shared" si="17"/>
        <v>25</v>
      </c>
      <c r="AW17" s="9">
        <f t="shared" si="17"/>
        <v>8</v>
      </c>
      <c r="AX17" s="9">
        <f t="shared" si="17"/>
        <v>9</v>
      </c>
      <c r="AY17" s="9">
        <f t="shared" si="17"/>
        <v>9</v>
      </c>
      <c r="AZ17" s="9">
        <f t="shared" si="17"/>
        <v>14</v>
      </c>
      <c r="BA17" s="9">
        <f t="shared" si="18"/>
        <v>16</v>
      </c>
      <c r="BB17" s="9">
        <f t="shared" si="19"/>
        <v>10</v>
      </c>
      <c r="BC17" s="9">
        <f t="shared" si="20"/>
        <v>9</v>
      </c>
      <c r="BD17" s="9">
        <f t="shared" si="20"/>
        <v>19</v>
      </c>
      <c r="BE17" s="6"/>
    </row>
    <row r="18" spans="1:57" ht="14.1" customHeight="1">
      <c r="A18" s="6" t="s">
        <v>13</v>
      </c>
      <c r="B18" s="7">
        <v>85.465227246891303</v>
      </c>
      <c r="C18" s="7">
        <v>86.203906769576093</v>
      </c>
      <c r="D18" s="7">
        <v>86.8513500936714</v>
      </c>
      <c r="E18" s="7">
        <v>84.939319776499602</v>
      </c>
      <c r="F18" s="7">
        <v>83.146189283997103</v>
      </c>
      <c r="G18" s="7">
        <v>89.879737397943202</v>
      </c>
      <c r="H18" s="7">
        <v>88.293779429097199</v>
      </c>
      <c r="I18" s="7">
        <v>89.8320101882004</v>
      </c>
      <c r="J18" s="7">
        <v>93.789078072044504</v>
      </c>
      <c r="K18" s="7">
        <v>100.445114840382</v>
      </c>
      <c r="L18" s="7">
        <v>100</v>
      </c>
      <c r="M18" s="7">
        <v>95.621366585407102</v>
      </c>
      <c r="N18" s="7">
        <v>96.679193910582697</v>
      </c>
      <c r="O18" s="7">
        <v>98.551153894326802</v>
      </c>
      <c r="P18" s="7">
        <v>97.208506208292903</v>
      </c>
      <c r="Q18" s="7">
        <v>102.709393272809</v>
      </c>
      <c r="R18" s="7">
        <v>106.04819831773</v>
      </c>
      <c r="S18" s="7">
        <v>98.676566804883507</v>
      </c>
      <c r="T18" s="7">
        <v>107.88385509995</v>
      </c>
      <c r="U18" s="7">
        <f t="shared" si="0"/>
        <v>0.86430416963720891</v>
      </c>
      <c r="V18" s="7">
        <f t="shared" si="1"/>
        <v>0.75106030382814382</v>
      </c>
      <c r="W18" s="7">
        <f t="shared" si="2"/>
        <v>-2.2014975185873586</v>
      </c>
      <c r="X18" s="7">
        <f t="shared" si="3"/>
        <v>-2.1110723481430727</v>
      </c>
      <c r="Y18" s="7">
        <f t="shared" si="4"/>
        <v>8.0984446454265715</v>
      </c>
      <c r="Z18" s="7">
        <f t="shared" si="5"/>
        <v>-1.7645333806708408</v>
      </c>
      <c r="AA18" s="7">
        <f t="shared" si="6"/>
        <v>1.7421734226910734</v>
      </c>
      <c r="AB18" s="7">
        <f t="shared" si="7"/>
        <v>4.4049641943378015</v>
      </c>
      <c r="AC18" s="7">
        <f t="shared" si="8"/>
        <v>7.0968143681129137</v>
      </c>
      <c r="AD18" s="7">
        <f t="shared" si="9"/>
        <v>-0.44314234802691477</v>
      </c>
      <c r="AE18" s="7">
        <f t="shared" si="12"/>
        <v>4.5791370390863229</v>
      </c>
      <c r="AF18" s="7">
        <f t="shared" si="10"/>
        <v>-1.0941623346114815</v>
      </c>
      <c r="AG18" s="7">
        <f t="shared" si="11"/>
        <v>-1.8994805334814679</v>
      </c>
      <c r="AH18" s="7">
        <f t="shared" si="13"/>
        <v>1.3812039073586302</v>
      </c>
      <c r="AI18" s="7">
        <f t="shared" si="14"/>
        <v>-5.3557779763191204</v>
      </c>
      <c r="AJ18" s="7">
        <f t="shared" si="15"/>
        <v>-3.1483845061824112</v>
      </c>
      <c r="AK18" s="7">
        <f t="shared" si="16"/>
        <v>7.4704985707727989</v>
      </c>
      <c r="AL18" s="7">
        <f t="shared" si="16"/>
        <v>-8.5344450163894479</v>
      </c>
      <c r="AM18" s="9">
        <f t="shared" si="21"/>
        <v>23</v>
      </c>
      <c r="AN18" s="9">
        <f t="shared" si="17"/>
        <v>23</v>
      </c>
      <c r="AO18" s="9">
        <f t="shared" si="17"/>
        <v>28</v>
      </c>
      <c r="AP18" s="9">
        <f t="shared" si="17"/>
        <v>29</v>
      </c>
      <c r="AQ18" s="9">
        <f t="shared" si="17"/>
        <v>3</v>
      </c>
      <c r="AR18" s="9">
        <f t="shared" si="17"/>
        <v>10</v>
      </c>
      <c r="AS18" s="9">
        <f t="shared" si="17"/>
        <v>21</v>
      </c>
      <c r="AT18" s="9">
        <f t="shared" si="17"/>
        <v>9</v>
      </c>
      <c r="AU18" s="9">
        <f t="shared" si="17"/>
        <v>5</v>
      </c>
      <c r="AV18" s="9">
        <f t="shared" si="17"/>
        <v>18</v>
      </c>
      <c r="AW18" s="9">
        <f t="shared" si="17"/>
        <v>1</v>
      </c>
      <c r="AX18" s="9">
        <f t="shared" si="17"/>
        <v>12</v>
      </c>
      <c r="AY18" s="9">
        <f t="shared" si="17"/>
        <v>20</v>
      </c>
      <c r="AZ18" s="9">
        <f t="shared" si="17"/>
        <v>10</v>
      </c>
      <c r="BA18" s="9">
        <f t="shared" si="18"/>
        <v>27</v>
      </c>
      <c r="BB18" s="9">
        <f t="shared" si="19"/>
        <v>27</v>
      </c>
      <c r="BC18" s="9">
        <f t="shared" si="20"/>
        <v>20</v>
      </c>
      <c r="BD18" s="9">
        <f t="shared" si="20"/>
        <v>23</v>
      </c>
      <c r="BE18" s="6"/>
    </row>
    <row r="19" spans="1:57" ht="14.1" customHeight="1">
      <c r="A19" s="6" t="s">
        <v>14</v>
      </c>
      <c r="B19" s="7">
        <v>70.466170878133099</v>
      </c>
      <c r="C19" s="7">
        <v>73.837617550781204</v>
      </c>
      <c r="D19" s="7">
        <v>75.312108772828196</v>
      </c>
      <c r="E19" s="7">
        <v>76.970984926045304</v>
      </c>
      <c r="F19" s="7">
        <v>76.835388381003298</v>
      </c>
      <c r="G19" s="7">
        <v>78.728048074535295</v>
      </c>
      <c r="H19" s="7">
        <v>76.805058289489494</v>
      </c>
      <c r="I19" s="7">
        <v>87.758235892938103</v>
      </c>
      <c r="J19" s="7">
        <v>91.159207558163899</v>
      </c>
      <c r="K19" s="7">
        <v>94.167826024663398</v>
      </c>
      <c r="L19" s="7">
        <v>100</v>
      </c>
      <c r="M19" s="7">
        <v>113.719706266659</v>
      </c>
      <c r="N19" s="7">
        <v>127.669843839626</v>
      </c>
      <c r="O19" s="7">
        <v>131.87925352421601</v>
      </c>
      <c r="P19" s="7">
        <v>133.484610413936</v>
      </c>
      <c r="Q19" s="7">
        <v>129.749197407162</v>
      </c>
      <c r="R19" s="7">
        <v>125.608928698827</v>
      </c>
      <c r="S19" s="7">
        <v>118.98568334762</v>
      </c>
      <c r="T19" s="7">
        <v>127.444773290797</v>
      </c>
      <c r="U19" s="7">
        <f t="shared" si="0"/>
        <v>4.784489678712367</v>
      </c>
      <c r="V19" s="7">
        <f t="shared" si="1"/>
        <v>1.9969377005331079</v>
      </c>
      <c r="W19" s="7">
        <f t="shared" si="2"/>
        <v>2.2026685751436625</v>
      </c>
      <c r="X19" s="7">
        <f t="shared" si="3"/>
        <v>-0.17616579178801883</v>
      </c>
      <c r="Y19" s="7">
        <f t="shared" si="4"/>
        <v>2.4632656037955725</v>
      </c>
      <c r="Z19" s="7">
        <f t="shared" si="5"/>
        <v>-2.4425726689238147</v>
      </c>
      <c r="AA19" s="7">
        <f t="shared" si="6"/>
        <v>14.261010729481495</v>
      </c>
      <c r="AB19" s="7">
        <f t="shared" si="7"/>
        <v>3.8753874557994283</v>
      </c>
      <c r="AC19" s="7">
        <f t="shared" si="8"/>
        <v>3.3003999783344451</v>
      </c>
      <c r="AD19" s="7">
        <f t="shared" si="9"/>
        <v>6.1933828373706978</v>
      </c>
      <c r="AE19" s="7">
        <f t="shared" si="12"/>
        <v>-12.064493232587104</v>
      </c>
      <c r="AF19" s="7">
        <f t="shared" si="10"/>
        <v>-10.926728782163019</v>
      </c>
      <c r="AG19" s="7">
        <f t="shared" si="11"/>
        <v>-3.191866477934735</v>
      </c>
      <c r="AH19" s="7">
        <f t="shared" si="13"/>
        <v>-1.2026531633435256</v>
      </c>
      <c r="AI19" s="7">
        <f t="shared" si="14"/>
        <v>2.8789488346906866</v>
      </c>
      <c r="AJ19" s="7">
        <f t="shared" si="15"/>
        <v>3.2961579652208695</v>
      </c>
      <c r="AK19" s="7">
        <f t="shared" si="16"/>
        <v>5.5664220810977882</v>
      </c>
      <c r="AL19" s="7">
        <f t="shared" si="16"/>
        <v>-6.637455365764966</v>
      </c>
      <c r="AM19" s="9">
        <f t="shared" si="21"/>
        <v>18</v>
      </c>
      <c r="AN19" s="9">
        <f t="shared" si="17"/>
        <v>16</v>
      </c>
      <c r="AO19" s="9">
        <f t="shared" si="17"/>
        <v>19</v>
      </c>
      <c r="AP19" s="9">
        <f t="shared" si="17"/>
        <v>23</v>
      </c>
      <c r="AQ19" s="9">
        <f t="shared" si="17"/>
        <v>7</v>
      </c>
      <c r="AR19" s="9">
        <f t="shared" si="17"/>
        <v>11</v>
      </c>
      <c r="AS19" s="9">
        <f t="shared" si="17"/>
        <v>3</v>
      </c>
      <c r="AT19" s="9">
        <f t="shared" si="17"/>
        <v>12</v>
      </c>
      <c r="AU19" s="9">
        <f t="shared" si="17"/>
        <v>12</v>
      </c>
      <c r="AV19" s="9">
        <f t="shared" si="17"/>
        <v>5</v>
      </c>
      <c r="AW19" s="9">
        <f t="shared" si="17"/>
        <v>30</v>
      </c>
      <c r="AX19" s="9">
        <f t="shared" si="17"/>
        <v>31</v>
      </c>
      <c r="AY19" s="9">
        <f t="shared" si="17"/>
        <v>23</v>
      </c>
      <c r="AZ19" s="9">
        <f t="shared" si="17"/>
        <v>16</v>
      </c>
      <c r="BA19" s="9">
        <f t="shared" si="18"/>
        <v>5</v>
      </c>
      <c r="BB19" s="9">
        <f t="shared" si="19"/>
        <v>7</v>
      </c>
      <c r="BC19" s="9">
        <f t="shared" si="20"/>
        <v>24</v>
      </c>
      <c r="BD19" s="9">
        <f t="shared" si="20"/>
        <v>14</v>
      </c>
      <c r="BE19" s="6"/>
    </row>
    <row r="20" spans="1:57" ht="14.1" customHeight="1">
      <c r="A20" s="6" t="s">
        <v>15</v>
      </c>
      <c r="B20" s="7">
        <v>107.518636963014</v>
      </c>
      <c r="C20" s="7">
        <v>111.346619779931</v>
      </c>
      <c r="D20" s="7">
        <v>112.307322407207</v>
      </c>
      <c r="E20" s="7">
        <v>107.38549440035</v>
      </c>
      <c r="F20" s="7">
        <v>107.182338149129</v>
      </c>
      <c r="G20" s="7">
        <v>104.31956606403701</v>
      </c>
      <c r="H20" s="7">
        <v>98.223712926757699</v>
      </c>
      <c r="I20" s="7">
        <v>99.081833064250503</v>
      </c>
      <c r="J20" s="7">
        <v>101.702286604973</v>
      </c>
      <c r="K20" s="7">
        <v>100.91970029011399</v>
      </c>
      <c r="L20" s="7">
        <v>100</v>
      </c>
      <c r="M20" s="7">
        <v>98.277418685106497</v>
      </c>
      <c r="N20" s="7">
        <v>95.053504239447406</v>
      </c>
      <c r="O20" s="7">
        <v>94.381829970849495</v>
      </c>
      <c r="P20" s="7">
        <v>91.202552444949404</v>
      </c>
      <c r="Q20" s="7">
        <v>91.601020108206797</v>
      </c>
      <c r="R20" s="7">
        <v>93.343877883214006</v>
      </c>
      <c r="S20" s="7">
        <v>86.210828571115698</v>
      </c>
      <c r="T20" s="7">
        <v>83.7602707538733</v>
      </c>
      <c r="U20" s="7">
        <f t="shared" si="0"/>
        <v>3.5602970099349429</v>
      </c>
      <c r="V20" s="7">
        <f t="shared" si="1"/>
        <v>0.8628035850345217</v>
      </c>
      <c r="W20" s="7">
        <f t="shared" si="2"/>
        <v>-4.3824640293811834</v>
      </c>
      <c r="X20" s="7">
        <f t="shared" si="3"/>
        <v>-0.18918407216490518</v>
      </c>
      <c r="Y20" s="7">
        <f t="shared" si="4"/>
        <v>-2.6709364010223835</v>
      </c>
      <c r="Z20" s="7">
        <f t="shared" si="5"/>
        <v>-5.8434418079704624</v>
      </c>
      <c r="AA20" s="7">
        <f t="shared" si="6"/>
        <v>0.87363846460648542</v>
      </c>
      <c r="AB20" s="7">
        <f t="shared" si="7"/>
        <v>2.6447366380709214</v>
      </c>
      <c r="AC20" s="7">
        <f t="shared" si="8"/>
        <v>-0.76948743335406578</v>
      </c>
      <c r="AD20" s="7">
        <f t="shared" si="9"/>
        <v>-0.91131888766031732</v>
      </c>
      <c r="AE20" s="7">
        <f t="shared" si="12"/>
        <v>1.7527742770827803</v>
      </c>
      <c r="AF20" s="7">
        <f t="shared" si="10"/>
        <v>3.3916839483769001</v>
      </c>
      <c r="AG20" s="7">
        <f t="shared" si="11"/>
        <v>0.71165633131435868</v>
      </c>
      <c r="AH20" s="7">
        <f t="shared" si="13"/>
        <v>3.4859523562338124</v>
      </c>
      <c r="AI20" s="7">
        <f t="shared" si="14"/>
        <v>-0.43500352156197186</v>
      </c>
      <c r="AJ20" s="7">
        <f t="shared" si="15"/>
        <v>-1.8671366719815952</v>
      </c>
      <c r="AK20" s="7">
        <f t="shared" si="16"/>
        <v>8.2739598149369709</v>
      </c>
      <c r="AL20" s="7">
        <f t="shared" si="16"/>
        <v>2.9256803914152529</v>
      </c>
      <c r="AM20" s="9">
        <f t="shared" si="21"/>
        <v>21</v>
      </c>
      <c r="AN20" s="9">
        <f t="shared" si="17"/>
        <v>21</v>
      </c>
      <c r="AO20" s="9">
        <f t="shared" si="17"/>
        <v>32</v>
      </c>
      <c r="AP20" s="9">
        <f t="shared" si="17"/>
        <v>24</v>
      </c>
      <c r="AQ20" s="9">
        <f t="shared" si="17"/>
        <v>23</v>
      </c>
      <c r="AR20" s="9">
        <f t="shared" si="17"/>
        <v>14</v>
      </c>
      <c r="AS20" s="9">
        <f t="shared" si="17"/>
        <v>25</v>
      </c>
      <c r="AT20" s="9">
        <f t="shared" si="17"/>
        <v>18</v>
      </c>
      <c r="AU20" s="9">
        <f t="shared" si="17"/>
        <v>23</v>
      </c>
      <c r="AV20" s="9">
        <f t="shared" si="17"/>
        <v>20</v>
      </c>
      <c r="AW20" s="9">
        <f t="shared" si="17"/>
        <v>6</v>
      </c>
      <c r="AX20" s="9">
        <f t="shared" si="17"/>
        <v>4</v>
      </c>
      <c r="AY20" s="9">
        <f t="shared" si="17"/>
        <v>8</v>
      </c>
      <c r="AZ20" s="9">
        <f t="shared" si="17"/>
        <v>6</v>
      </c>
      <c r="BA20" s="9">
        <f t="shared" si="18"/>
        <v>10</v>
      </c>
      <c r="BB20" s="9">
        <f t="shared" si="19"/>
        <v>19</v>
      </c>
      <c r="BC20" s="9">
        <f t="shared" si="20"/>
        <v>19</v>
      </c>
      <c r="BD20" s="9">
        <f t="shared" si="20"/>
        <v>3</v>
      </c>
      <c r="BE20" s="6"/>
    </row>
    <row r="21" spans="1:57" ht="14.1" customHeight="1">
      <c r="A21" s="6" t="s">
        <v>16</v>
      </c>
      <c r="B21" s="7">
        <v>97.1685642523382</v>
      </c>
      <c r="C21" s="7">
        <v>104.215563699786</v>
      </c>
      <c r="D21" s="7">
        <v>104.903010931514</v>
      </c>
      <c r="E21" s="7">
        <v>104.00609181047599</v>
      </c>
      <c r="F21" s="7">
        <v>107.187941003793</v>
      </c>
      <c r="G21" s="7">
        <v>102.356861163961</v>
      </c>
      <c r="H21" s="7">
        <v>100.745221600916</v>
      </c>
      <c r="I21" s="7">
        <v>98.749940561165801</v>
      </c>
      <c r="J21" s="7">
        <v>99.761873585445599</v>
      </c>
      <c r="K21" s="7">
        <v>100.788592924165</v>
      </c>
      <c r="L21" s="7">
        <v>100</v>
      </c>
      <c r="M21" s="7">
        <v>104.486793043308</v>
      </c>
      <c r="N21" s="7">
        <v>107.842255440985</v>
      </c>
      <c r="O21" s="7">
        <v>110.01259457622599</v>
      </c>
      <c r="P21" s="7">
        <v>114.542580073644</v>
      </c>
      <c r="Q21" s="7">
        <v>118.464983361232</v>
      </c>
      <c r="R21" s="7">
        <v>118.11306793775201</v>
      </c>
      <c r="S21" s="7">
        <v>94.569211997204107</v>
      </c>
      <c r="T21" s="7">
        <v>106.065744484265</v>
      </c>
      <c r="U21" s="7">
        <f t="shared" si="0"/>
        <v>7.252344934466004</v>
      </c>
      <c r="V21" s="7">
        <f t="shared" si="1"/>
        <v>0.65963969998601435</v>
      </c>
      <c r="W21" s="7">
        <f t="shared" si="2"/>
        <v>-0.85499845340336611</v>
      </c>
      <c r="X21" s="7">
        <f t="shared" si="3"/>
        <v>3.059291179900403</v>
      </c>
      <c r="Y21" s="7">
        <f t="shared" si="4"/>
        <v>-4.5071113360233728</v>
      </c>
      <c r="Z21" s="7">
        <f t="shared" si="5"/>
        <v>-1.5745300751880076</v>
      </c>
      <c r="AA21" s="7">
        <f t="shared" si="6"/>
        <v>-1.9805217637558492</v>
      </c>
      <c r="AB21" s="7">
        <f t="shared" si="7"/>
        <v>1.024742919873467</v>
      </c>
      <c r="AC21" s="7">
        <f t="shared" si="8"/>
        <v>1.0291700644936563</v>
      </c>
      <c r="AD21" s="7">
        <f t="shared" si="9"/>
        <v>-0.78242279337935594</v>
      </c>
      <c r="AE21" s="7">
        <f t="shared" si="12"/>
        <v>-4.294124561224022</v>
      </c>
      <c r="AF21" s="7">
        <f t="shared" si="10"/>
        <v>-3.1114542105559195</v>
      </c>
      <c r="AG21" s="7">
        <f t="shared" si="11"/>
        <v>-1.9728096983815835</v>
      </c>
      <c r="AH21" s="7">
        <f t="shared" si="13"/>
        <v>-3.9548484890994273</v>
      </c>
      <c r="AI21" s="7">
        <f t="shared" si="14"/>
        <v>-3.3110233727273841</v>
      </c>
      <c r="AJ21" s="7">
        <f t="shared" si="15"/>
        <v>0.2979479151836717</v>
      </c>
      <c r="AK21" s="7">
        <f t="shared" si="16"/>
        <v>24.895899461702143</v>
      </c>
      <c r="AL21" s="7">
        <f t="shared" si="16"/>
        <v>-10.839062642667274</v>
      </c>
      <c r="AM21" s="9">
        <f t="shared" si="21"/>
        <v>7</v>
      </c>
      <c r="AN21" s="9">
        <f t="shared" si="17"/>
        <v>24</v>
      </c>
      <c r="AO21" s="9">
        <f t="shared" si="17"/>
        <v>26</v>
      </c>
      <c r="AP21" s="9">
        <f t="shared" si="17"/>
        <v>9</v>
      </c>
      <c r="AQ21" s="9">
        <f t="shared" si="17"/>
        <v>28</v>
      </c>
      <c r="AR21" s="9">
        <f t="shared" si="17"/>
        <v>9</v>
      </c>
      <c r="AS21" s="9">
        <f t="shared" si="17"/>
        <v>29</v>
      </c>
      <c r="AT21" s="9">
        <f t="shared" si="17"/>
        <v>23</v>
      </c>
      <c r="AU21" s="9">
        <f t="shared" si="17"/>
        <v>21</v>
      </c>
      <c r="AV21" s="9">
        <f t="shared" si="17"/>
        <v>19</v>
      </c>
      <c r="AW21" s="9">
        <f t="shared" si="17"/>
        <v>19</v>
      </c>
      <c r="AX21" s="9">
        <f t="shared" si="17"/>
        <v>17</v>
      </c>
      <c r="AY21" s="9">
        <f t="shared" si="17"/>
        <v>21</v>
      </c>
      <c r="AZ21" s="9">
        <f t="shared" si="17"/>
        <v>23</v>
      </c>
      <c r="BA21" s="9">
        <f t="shared" si="18"/>
        <v>22</v>
      </c>
      <c r="BB21" s="9">
        <f t="shared" si="19"/>
        <v>13</v>
      </c>
      <c r="BC21" s="9">
        <f t="shared" si="20"/>
        <v>1</v>
      </c>
      <c r="BD21" s="9">
        <f t="shared" si="20"/>
        <v>27</v>
      </c>
      <c r="BE21" s="6"/>
    </row>
    <row r="22" spans="1:57" ht="14.1" customHeight="1">
      <c r="A22" s="6" t="s">
        <v>17</v>
      </c>
      <c r="B22" s="7">
        <v>87.998926659907198</v>
      </c>
      <c r="C22" s="7">
        <v>85.404654194204198</v>
      </c>
      <c r="D22" s="7">
        <v>89.788046993609299</v>
      </c>
      <c r="E22" s="7">
        <v>96.868810292110695</v>
      </c>
      <c r="F22" s="7">
        <v>96.7167891039214</v>
      </c>
      <c r="G22" s="7">
        <v>88.144723522597999</v>
      </c>
      <c r="H22" s="7">
        <v>83.658165583750403</v>
      </c>
      <c r="I22" s="7">
        <v>90.675732014567998</v>
      </c>
      <c r="J22" s="7">
        <v>90.231160653271601</v>
      </c>
      <c r="K22" s="7">
        <v>95.080260245949603</v>
      </c>
      <c r="L22" s="7">
        <v>100</v>
      </c>
      <c r="M22" s="7">
        <v>112.76478683285001</v>
      </c>
      <c r="N22" s="7">
        <v>117.80694500856001</v>
      </c>
      <c r="O22" s="7">
        <v>117.40663451981401</v>
      </c>
      <c r="P22" s="7">
        <v>119.102098430507</v>
      </c>
      <c r="Q22" s="7">
        <v>121.689917321943</v>
      </c>
      <c r="R22" s="7">
        <v>124.06229769944299</v>
      </c>
      <c r="S22" s="7">
        <v>111.643843555817</v>
      </c>
      <c r="T22" s="7">
        <v>114.81465374490701</v>
      </c>
      <c r="U22" s="7">
        <f t="shared" si="0"/>
        <v>-2.9480728506259934</v>
      </c>
      <c r="V22" s="7">
        <f t="shared" si="1"/>
        <v>5.1324987388129628</v>
      </c>
      <c r="W22" s="7">
        <f t="shared" si="2"/>
        <v>7.8860867738947071</v>
      </c>
      <c r="X22" s="7">
        <f t="shared" si="3"/>
        <v>-0.15693512466073978</v>
      </c>
      <c r="Y22" s="7">
        <f t="shared" si="4"/>
        <v>-8.8630584831686061</v>
      </c>
      <c r="Z22" s="7">
        <f t="shared" si="5"/>
        <v>-5.0899903698686577</v>
      </c>
      <c r="AA22" s="7">
        <f t="shared" si="6"/>
        <v>8.3883819132901003</v>
      </c>
      <c r="AB22" s="7">
        <f t="shared" si="7"/>
        <v>-0.49028703868083667</v>
      </c>
      <c r="AC22" s="7">
        <f t="shared" si="8"/>
        <v>5.3740853576199399</v>
      </c>
      <c r="AD22" s="7">
        <f t="shared" si="9"/>
        <v>5.1743019437727966</v>
      </c>
      <c r="AE22" s="7">
        <f t="shared" si="12"/>
        <v>-11.31983413560752</v>
      </c>
      <c r="AF22" s="7">
        <f t="shared" si="10"/>
        <v>-4.280017765797794</v>
      </c>
      <c r="AG22" s="7">
        <f t="shared" si="11"/>
        <v>0.34096070497484643</v>
      </c>
      <c r="AH22" s="7">
        <f t="shared" si="13"/>
        <v>-1.4235382357114856</v>
      </c>
      <c r="AI22" s="7">
        <f t="shared" si="14"/>
        <v>-2.1265680414505161</v>
      </c>
      <c r="AJ22" s="7">
        <f t="shared" si="15"/>
        <v>-1.9122492662899004</v>
      </c>
      <c r="AK22" s="7">
        <f t="shared" si="16"/>
        <v>11.123277153582878</v>
      </c>
      <c r="AL22" s="7">
        <f t="shared" si="16"/>
        <v>-2.7616772647634735</v>
      </c>
      <c r="AM22" s="9">
        <f t="shared" si="21"/>
        <v>29</v>
      </c>
      <c r="AN22" s="9">
        <f t="shared" si="17"/>
        <v>8</v>
      </c>
      <c r="AO22" s="9">
        <f t="shared" si="17"/>
        <v>6</v>
      </c>
      <c r="AP22" s="9">
        <f t="shared" si="17"/>
        <v>22</v>
      </c>
      <c r="AQ22" s="9">
        <f t="shared" si="17"/>
        <v>31</v>
      </c>
      <c r="AR22" s="9">
        <f t="shared" si="17"/>
        <v>13</v>
      </c>
      <c r="AS22" s="9">
        <f t="shared" si="17"/>
        <v>13</v>
      </c>
      <c r="AT22" s="9">
        <f t="shared" si="17"/>
        <v>25</v>
      </c>
      <c r="AU22" s="9">
        <f t="shared" si="17"/>
        <v>7</v>
      </c>
      <c r="AV22" s="9">
        <f t="shared" si="17"/>
        <v>7</v>
      </c>
      <c r="AW22" s="9">
        <f t="shared" si="17"/>
        <v>29</v>
      </c>
      <c r="AX22" s="9">
        <f t="shared" si="17"/>
        <v>23</v>
      </c>
      <c r="AY22" s="9">
        <f t="shared" si="17"/>
        <v>10</v>
      </c>
      <c r="AZ22" s="9">
        <f t="shared" si="17"/>
        <v>18</v>
      </c>
      <c r="BA22" s="9">
        <f t="shared" si="18"/>
        <v>18</v>
      </c>
      <c r="BB22" s="9">
        <f t="shared" si="19"/>
        <v>20</v>
      </c>
      <c r="BC22" s="9">
        <f t="shared" si="20"/>
        <v>13</v>
      </c>
      <c r="BD22" s="9">
        <f t="shared" si="20"/>
        <v>9</v>
      </c>
      <c r="BE22" s="6"/>
    </row>
    <row r="23" spans="1:57" ht="14.1" customHeight="1">
      <c r="A23" s="6" t="s">
        <v>18</v>
      </c>
      <c r="B23" s="7">
        <v>95.350120030646295</v>
      </c>
      <c r="C23" s="7">
        <v>94.868211228389001</v>
      </c>
      <c r="D23" s="7">
        <v>93.918771851417802</v>
      </c>
      <c r="E23" s="7">
        <v>95.919550164587903</v>
      </c>
      <c r="F23" s="7">
        <v>94.858727482172597</v>
      </c>
      <c r="G23" s="7">
        <v>93.718676823952507</v>
      </c>
      <c r="H23" s="7">
        <v>84.7324723352897</v>
      </c>
      <c r="I23" s="7">
        <v>92.269470061075396</v>
      </c>
      <c r="J23" s="7">
        <v>97.808718995018396</v>
      </c>
      <c r="K23" s="7">
        <v>101.52254592075001</v>
      </c>
      <c r="L23" s="7">
        <v>100</v>
      </c>
      <c r="M23" s="7">
        <v>97.171342365341204</v>
      </c>
      <c r="N23" s="7">
        <v>98.275629080817893</v>
      </c>
      <c r="O23" s="7">
        <v>96.841152586148894</v>
      </c>
      <c r="P23" s="7">
        <v>101.96989272596301</v>
      </c>
      <c r="Q23" s="7">
        <v>104.278592528365</v>
      </c>
      <c r="R23" s="7">
        <v>99.888725394578998</v>
      </c>
      <c r="S23" s="7">
        <v>89.265325891795399</v>
      </c>
      <c r="T23" s="7">
        <v>97.381868930771802</v>
      </c>
      <c r="U23" s="7">
        <f t="shared" si="0"/>
        <v>-0.50540974893623636</v>
      </c>
      <c r="V23" s="7">
        <f t="shared" si="1"/>
        <v>-1.000798228065547</v>
      </c>
      <c r="W23" s="7">
        <f t="shared" si="2"/>
        <v>2.1303284463039862</v>
      </c>
      <c r="X23" s="7">
        <f t="shared" si="3"/>
        <v>-1.1059504351251137</v>
      </c>
      <c r="Y23" s="7">
        <f t="shared" si="4"/>
        <v>-1.2018405564573342</v>
      </c>
      <c r="Z23" s="7">
        <f t="shared" si="5"/>
        <v>-9.5884884349606185</v>
      </c>
      <c r="AA23" s="7">
        <f t="shared" si="6"/>
        <v>8.8950522958441525</v>
      </c>
      <c r="AB23" s="7">
        <f t="shared" si="7"/>
        <v>6.0033388403297749</v>
      </c>
      <c r="AC23" s="7">
        <f t="shared" si="8"/>
        <v>3.7970305345894184</v>
      </c>
      <c r="AD23" s="7">
        <f t="shared" si="9"/>
        <v>-1.4997121151182791</v>
      </c>
      <c r="AE23" s="7">
        <f t="shared" si="12"/>
        <v>2.9109998542818483</v>
      </c>
      <c r="AF23" s="7">
        <f t="shared" si="10"/>
        <v>-1.12366283055646</v>
      </c>
      <c r="AG23" s="7">
        <f t="shared" si="11"/>
        <v>1.4812674739624887</v>
      </c>
      <c r="AH23" s="7">
        <f t="shared" si="13"/>
        <v>-5.0296612095074416</v>
      </c>
      <c r="AI23" s="7">
        <f t="shared" si="14"/>
        <v>-2.2139729223656257</v>
      </c>
      <c r="AJ23" s="7">
        <f t="shared" si="15"/>
        <v>4.3947573827228359</v>
      </c>
      <c r="AK23" s="7">
        <f t="shared" si="16"/>
        <v>11.900925019487341</v>
      </c>
      <c r="AL23" s="7">
        <f t="shared" si="16"/>
        <v>-8.3347579257761044</v>
      </c>
      <c r="AM23" s="9">
        <f t="shared" si="21"/>
        <v>25</v>
      </c>
      <c r="AN23" s="9">
        <f t="shared" si="17"/>
        <v>27</v>
      </c>
      <c r="AO23" s="9">
        <f t="shared" si="17"/>
        <v>20</v>
      </c>
      <c r="AP23" s="9">
        <f t="shared" si="17"/>
        <v>26</v>
      </c>
      <c r="AQ23" s="9">
        <f t="shared" si="17"/>
        <v>16</v>
      </c>
      <c r="AR23" s="9">
        <f t="shared" si="17"/>
        <v>23</v>
      </c>
      <c r="AS23" s="9">
        <f t="shared" si="17"/>
        <v>12</v>
      </c>
      <c r="AT23" s="9">
        <f t="shared" si="17"/>
        <v>8</v>
      </c>
      <c r="AU23" s="9">
        <f t="shared" si="17"/>
        <v>11</v>
      </c>
      <c r="AV23" s="9">
        <f t="shared" si="17"/>
        <v>24</v>
      </c>
      <c r="AW23" s="9">
        <f t="shared" si="17"/>
        <v>2</v>
      </c>
      <c r="AX23" s="9">
        <f t="shared" si="17"/>
        <v>13</v>
      </c>
      <c r="AY23" s="9">
        <f t="shared" si="17"/>
        <v>5</v>
      </c>
      <c r="AZ23" s="9">
        <f t="shared" si="17"/>
        <v>27</v>
      </c>
      <c r="BA23" s="9">
        <f t="shared" si="18"/>
        <v>19</v>
      </c>
      <c r="BB23" s="9">
        <f t="shared" si="19"/>
        <v>5</v>
      </c>
      <c r="BC23" s="9">
        <f t="shared" si="20"/>
        <v>12</v>
      </c>
      <c r="BD23" s="9">
        <f t="shared" si="20"/>
        <v>21</v>
      </c>
      <c r="BE23" s="6"/>
    </row>
    <row r="24" spans="1:57" ht="14.1" customHeight="1">
      <c r="A24" s="6" t="s">
        <v>19</v>
      </c>
      <c r="B24" s="7">
        <v>101.593384970191</v>
      </c>
      <c r="C24" s="7">
        <v>107.838912232897</v>
      </c>
      <c r="D24" s="7">
        <v>109.990226287192</v>
      </c>
      <c r="E24" s="7">
        <v>109.823796803286</v>
      </c>
      <c r="F24" s="7">
        <v>115.434788685814</v>
      </c>
      <c r="G24" s="7">
        <v>110.60940922450099</v>
      </c>
      <c r="H24" s="7">
        <v>89.443021443549497</v>
      </c>
      <c r="I24" s="7">
        <v>100.646380476044</v>
      </c>
      <c r="J24" s="7">
        <v>92.7526184511607</v>
      </c>
      <c r="K24" s="7">
        <v>94.384172472945593</v>
      </c>
      <c r="L24" s="7">
        <v>100</v>
      </c>
      <c r="M24" s="7">
        <v>103.392655111835</v>
      </c>
      <c r="N24" s="7">
        <v>94.310237645369895</v>
      </c>
      <c r="O24" s="7">
        <v>95.824536345782406</v>
      </c>
      <c r="P24" s="7">
        <v>97.020293180966604</v>
      </c>
      <c r="Q24" s="7">
        <v>94.883823162177606</v>
      </c>
      <c r="R24" s="7">
        <v>97.359005278195596</v>
      </c>
      <c r="S24" s="7">
        <v>102.677686095515</v>
      </c>
      <c r="T24" s="7">
        <v>103.486115648219</v>
      </c>
      <c r="U24" s="7">
        <f t="shared" si="0"/>
        <v>6.1475727622802845</v>
      </c>
      <c r="V24" s="7">
        <f t="shared" si="1"/>
        <v>1.9949330067878135</v>
      </c>
      <c r="W24" s="7">
        <f t="shared" si="2"/>
        <v>-0.15131297527422038</v>
      </c>
      <c r="X24" s="7">
        <f t="shared" si="3"/>
        <v>5.1090856862090472</v>
      </c>
      <c r="Y24" s="7">
        <f t="shared" si="4"/>
        <v>-4.1801778443468551</v>
      </c>
      <c r="Z24" s="7">
        <f t="shared" si="5"/>
        <v>-19.136154807581185</v>
      </c>
      <c r="AA24" s="7">
        <f t="shared" si="6"/>
        <v>12.525693845847229</v>
      </c>
      <c r="AB24" s="7">
        <f t="shared" si="7"/>
        <v>-7.8430659776803306</v>
      </c>
      <c r="AC24" s="7">
        <f t="shared" si="8"/>
        <v>1.7590382342079103</v>
      </c>
      <c r="AD24" s="7">
        <f t="shared" si="9"/>
        <v>5.9499674361865429</v>
      </c>
      <c r="AE24" s="7">
        <f t="shared" si="12"/>
        <v>-3.2813308722610124</v>
      </c>
      <c r="AF24" s="7">
        <f t="shared" si="10"/>
        <v>9.6303621889038951</v>
      </c>
      <c r="AG24" s="7">
        <f t="shared" si="11"/>
        <v>-1.5802828358575827</v>
      </c>
      <c r="AH24" s="7">
        <f t="shared" si="13"/>
        <v>-1.2324811603628305</v>
      </c>
      <c r="AI24" s="7">
        <f t="shared" si="14"/>
        <v>2.2516694074787624</v>
      </c>
      <c r="AJ24" s="7">
        <f t="shared" si="15"/>
        <v>-2.5423247792490833</v>
      </c>
      <c r="AK24" s="7">
        <f t="shared" si="16"/>
        <v>-5.1799772857870519</v>
      </c>
      <c r="AL24" s="7">
        <f t="shared" si="16"/>
        <v>-0.78119615142585586</v>
      </c>
      <c r="AM24" s="9">
        <f t="shared" si="21"/>
        <v>9</v>
      </c>
      <c r="AN24" s="9">
        <f t="shared" si="17"/>
        <v>17</v>
      </c>
      <c r="AO24" s="9">
        <f t="shared" si="17"/>
        <v>24</v>
      </c>
      <c r="AP24" s="9">
        <f t="shared" si="17"/>
        <v>6</v>
      </c>
      <c r="AQ24" s="9">
        <f t="shared" si="17"/>
        <v>27</v>
      </c>
      <c r="AR24" s="9">
        <f t="shared" si="17"/>
        <v>31</v>
      </c>
      <c r="AS24" s="9">
        <f t="shared" si="17"/>
        <v>8</v>
      </c>
      <c r="AT24" s="9">
        <f t="shared" si="17"/>
        <v>32</v>
      </c>
      <c r="AU24" s="9">
        <f t="shared" si="17"/>
        <v>18</v>
      </c>
      <c r="AV24" s="9">
        <f t="shared" si="17"/>
        <v>6</v>
      </c>
      <c r="AW24" s="9">
        <f t="shared" si="17"/>
        <v>17</v>
      </c>
      <c r="AX24" s="9">
        <f t="shared" si="17"/>
        <v>2</v>
      </c>
      <c r="AY24" s="9">
        <f t="shared" si="17"/>
        <v>19</v>
      </c>
      <c r="AZ24" s="9">
        <f t="shared" si="17"/>
        <v>17</v>
      </c>
      <c r="BA24" s="9">
        <f t="shared" si="18"/>
        <v>6</v>
      </c>
      <c r="BB24" s="9">
        <f t="shared" si="19"/>
        <v>22</v>
      </c>
      <c r="BC24" s="9">
        <f t="shared" si="20"/>
        <v>31</v>
      </c>
      <c r="BD24" s="9">
        <f t="shared" si="20"/>
        <v>6</v>
      </c>
      <c r="BE24" s="6"/>
    </row>
    <row r="25" spans="1:57" ht="14.1" customHeight="1">
      <c r="A25" s="6" t="s">
        <v>20</v>
      </c>
      <c r="B25" s="7">
        <v>79.345325382842304</v>
      </c>
      <c r="C25" s="7">
        <v>82.707640398295396</v>
      </c>
      <c r="D25" s="7">
        <v>84.797840599252794</v>
      </c>
      <c r="E25" s="7">
        <v>83.056388490515602</v>
      </c>
      <c r="F25" s="7">
        <v>88.4164547781034</v>
      </c>
      <c r="G25" s="7">
        <v>79.974211113471796</v>
      </c>
      <c r="H25" s="7">
        <v>73.904765950186999</v>
      </c>
      <c r="I25" s="7">
        <v>83.330517559950394</v>
      </c>
      <c r="J25" s="7">
        <v>92.814919868147598</v>
      </c>
      <c r="K25" s="7">
        <v>97.013229012535604</v>
      </c>
      <c r="L25" s="7">
        <v>100</v>
      </c>
      <c r="M25" s="7">
        <v>101.89589713700499</v>
      </c>
      <c r="N25" s="7">
        <v>104.59963584590299</v>
      </c>
      <c r="O25" s="7">
        <v>105.95131135163101</v>
      </c>
      <c r="P25" s="7">
        <v>104.42416354741999</v>
      </c>
      <c r="Q25" s="7">
        <v>101.026899354943</v>
      </c>
      <c r="R25" s="7">
        <v>95.833165265018295</v>
      </c>
      <c r="S25" s="7">
        <v>81.741223141352293</v>
      </c>
      <c r="T25" s="7">
        <v>88.863982259200199</v>
      </c>
      <c r="U25" s="7">
        <f t="shared" si="0"/>
        <v>4.2375716518016304</v>
      </c>
      <c r="V25" s="7">
        <f t="shared" si="1"/>
        <v>2.5272153707826872</v>
      </c>
      <c r="W25" s="7">
        <f t="shared" si="2"/>
        <v>-2.0536514803096706</v>
      </c>
      <c r="X25" s="7">
        <f t="shared" si="3"/>
        <v>6.453526796677278</v>
      </c>
      <c r="Y25" s="7">
        <f t="shared" si="4"/>
        <v>-9.5482720787877007</v>
      </c>
      <c r="Z25" s="7">
        <f t="shared" si="5"/>
        <v>-7.5892529338903225</v>
      </c>
      <c r="AA25" s="7">
        <f t="shared" si="6"/>
        <v>12.753915784154568</v>
      </c>
      <c r="AB25" s="7">
        <f t="shared" si="7"/>
        <v>11.381667348188307</v>
      </c>
      <c r="AC25" s="7">
        <f t="shared" si="8"/>
        <v>4.5233127931932682</v>
      </c>
      <c r="AD25" s="7">
        <f t="shared" si="9"/>
        <v>3.078725466480936</v>
      </c>
      <c r="AE25" s="7">
        <f t="shared" si="12"/>
        <v>-1.860621664143991</v>
      </c>
      <c r="AF25" s="7">
        <f t="shared" si="10"/>
        <v>-2.5848452406480371</v>
      </c>
      <c r="AG25" s="7">
        <f t="shared" si="11"/>
        <v>-1.2757515584135404</v>
      </c>
      <c r="AH25" s="7">
        <f t="shared" si="13"/>
        <v>1.4624467674261288</v>
      </c>
      <c r="AI25" s="7">
        <f t="shared" si="14"/>
        <v>3.3627323160153821</v>
      </c>
      <c r="AJ25" s="7">
        <f t="shared" si="15"/>
        <v>5.4195581201579746</v>
      </c>
      <c r="AK25" s="7">
        <f t="shared" si="16"/>
        <v>17.239700584486339</v>
      </c>
      <c r="AL25" s="7">
        <f t="shared" si="16"/>
        <v>-8.01534990528795</v>
      </c>
      <c r="AM25" s="9">
        <f t="shared" si="21"/>
        <v>20</v>
      </c>
      <c r="AN25" s="9">
        <f t="shared" ref="AN25:AN40" si="22">_xlfn.RANK.EQ(V25,V$9:V$40,0)</f>
        <v>14</v>
      </c>
      <c r="AO25" s="9">
        <f t="shared" ref="AO25:AO40" si="23">_xlfn.RANK.EQ(W25,W$9:W$40,0)</f>
        <v>27</v>
      </c>
      <c r="AP25" s="9">
        <f t="shared" ref="AP25:AP40" si="24">_xlfn.RANK.EQ(X25,X$9:X$40,0)</f>
        <v>4</v>
      </c>
      <c r="AQ25" s="9">
        <f t="shared" ref="AQ25:AQ40" si="25">_xlfn.RANK.EQ(Y25,Y$9:Y$40,0)</f>
        <v>32</v>
      </c>
      <c r="AR25" s="9">
        <f t="shared" ref="AR25:AR40" si="26">_xlfn.RANK.EQ(Z25,Z$9:Z$40,0)</f>
        <v>21</v>
      </c>
      <c r="AS25" s="9">
        <f t="shared" ref="AS25:AS40" si="27">_xlfn.RANK.EQ(AA25,AA$9:AA$40,0)</f>
        <v>7</v>
      </c>
      <c r="AT25" s="9">
        <f t="shared" ref="AT25:AT40" si="28">_xlfn.RANK.EQ(AB25,AB$9:AB$40,0)</f>
        <v>1</v>
      </c>
      <c r="AU25" s="9">
        <f t="shared" ref="AU25:AU40" si="29">_xlfn.RANK.EQ(AC25,AC$9:AC$40,0)</f>
        <v>10</v>
      </c>
      <c r="AV25" s="9">
        <f t="shared" ref="AV25:AV40" si="30">_xlfn.RANK.EQ(AD25,AD$9:AD$40,0)</f>
        <v>11</v>
      </c>
      <c r="AW25" s="9">
        <f t="shared" ref="AW25:AW40" si="31">_xlfn.RANK.EQ(AE25,AE$9:AE$40,0)</f>
        <v>13</v>
      </c>
      <c r="AX25" s="9">
        <f t="shared" ref="AX25:AX40" si="32">_xlfn.RANK.EQ(AF25,AF$9:AF$40,0)</f>
        <v>15</v>
      </c>
      <c r="AY25" s="9">
        <f t="shared" ref="AY25:AY40" si="33">_xlfn.RANK.EQ(AG25,AG$9:AG$40,0)</f>
        <v>16</v>
      </c>
      <c r="AZ25" s="9">
        <f t="shared" ref="AZ25:AZ40" si="34">_xlfn.RANK.EQ(AH25,AH$9:AH$40,0)</f>
        <v>8</v>
      </c>
      <c r="BA25" s="9">
        <f t="shared" si="18"/>
        <v>4</v>
      </c>
      <c r="BB25" s="9">
        <f t="shared" si="19"/>
        <v>3</v>
      </c>
      <c r="BC25" s="9">
        <f t="shared" si="20"/>
        <v>3</v>
      </c>
      <c r="BD25" s="9">
        <f t="shared" si="20"/>
        <v>18</v>
      </c>
      <c r="BE25" s="6"/>
    </row>
    <row r="26" spans="1:57" ht="14.1" customHeight="1">
      <c r="A26" s="6" t="s">
        <v>21</v>
      </c>
      <c r="B26" s="7">
        <v>93.609369181970393</v>
      </c>
      <c r="C26" s="7">
        <v>92.679322335345802</v>
      </c>
      <c r="D26" s="7">
        <v>98.186904050793402</v>
      </c>
      <c r="E26" s="7">
        <v>95.331377620893704</v>
      </c>
      <c r="F26" s="7">
        <v>96.028978054131201</v>
      </c>
      <c r="G26" s="7">
        <v>92.342728645435102</v>
      </c>
      <c r="H26" s="7">
        <v>88.772484783685002</v>
      </c>
      <c r="I26" s="7">
        <v>95.131284601991595</v>
      </c>
      <c r="J26" s="7">
        <v>97.017898319572396</v>
      </c>
      <c r="K26" s="7">
        <v>99.512661788970405</v>
      </c>
      <c r="L26" s="7">
        <v>100</v>
      </c>
      <c r="M26" s="7">
        <v>101.854148416181</v>
      </c>
      <c r="N26" s="7">
        <v>102.850215202215</v>
      </c>
      <c r="O26" s="7">
        <v>104.111746380611</v>
      </c>
      <c r="P26" s="7">
        <v>105.02711026598</v>
      </c>
      <c r="Q26" s="7">
        <v>103.889756442104</v>
      </c>
      <c r="R26" s="7">
        <v>108.340142953946</v>
      </c>
      <c r="S26" s="7">
        <v>106.095675158202</v>
      </c>
      <c r="T26" s="7">
        <v>105.998736378499</v>
      </c>
      <c r="U26" s="7">
        <f t="shared" si="0"/>
        <v>-0.99354034190385354</v>
      </c>
      <c r="V26" s="7">
        <f t="shared" si="1"/>
        <v>5.9426219103321243</v>
      </c>
      <c r="W26" s="7">
        <f t="shared" si="2"/>
        <v>-2.9082558998117514</v>
      </c>
      <c r="X26" s="7">
        <f t="shared" si="3"/>
        <v>0.73176371793519657</v>
      </c>
      <c r="Y26" s="7">
        <f t="shared" si="4"/>
        <v>-3.838684409010551</v>
      </c>
      <c r="Z26" s="7">
        <f t="shared" si="5"/>
        <v>-3.8662966907320184</v>
      </c>
      <c r="AA26" s="7">
        <f t="shared" si="6"/>
        <v>7.1630301143437602</v>
      </c>
      <c r="AB26" s="7">
        <f t="shared" si="7"/>
        <v>1.9831685501504381</v>
      </c>
      <c r="AC26" s="7">
        <f t="shared" si="8"/>
        <v>2.5714466223339283</v>
      </c>
      <c r="AD26" s="7">
        <f t="shared" si="9"/>
        <v>0.48972482724163324</v>
      </c>
      <c r="AE26" s="7">
        <f t="shared" si="12"/>
        <v>-1.8203955803595351</v>
      </c>
      <c r="AF26" s="7">
        <f t="shared" si="10"/>
        <v>-0.96846349234720464</v>
      </c>
      <c r="AG26" s="7">
        <f t="shared" si="11"/>
        <v>-1.2117087862344555</v>
      </c>
      <c r="AH26" s="7">
        <f t="shared" si="13"/>
        <v>-0.87155010077956119</v>
      </c>
      <c r="AI26" s="7">
        <f t="shared" si="14"/>
        <v>1.0947699396232746</v>
      </c>
      <c r="AJ26" s="7">
        <f t="shared" si="15"/>
        <v>-4.1077908801853802</v>
      </c>
      <c r="AK26" s="7">
        <f t="shared" si="16"/>
        <v>2.1155129956025309</v>
      </c>
      <c r="AL26" s="7">
        <f t="shared" si="16"/>
        <v>9.1452769169664272E-2</v>
      </c>
      <c r="AM26" s="9">
        <f t="shared" si="21"/>
        <v>26</v>
      </c>
      <c r="AN26" s="9">
        <f t="shared" si="22"/>
        <v>5</v>
      </c>
      <c r="AO26" s="9">
        <f t="shared" si="23"/>
        <v>30</v>
      </c>
      <c r="AP26" s="9">
        <f t="shared" si="24"/>
        <v>18</v>
      </c>
      <c r="AQ26" s="9">
        <f t="shared" si="25"/>
        <v>25</v>
      </c>
      <c r="AR26" s="9">
        <f t="shared" si="26"/>
        <v>12</v>
      </c>
      <c r="AS26" s="9">
        <f t="shared" si="27"/>
        <v>15</v>
      </c>
      <c r="AT26" s="9">
        <f t="shared" si="28"/>
        <v>21</v>
      </c>
      <c r="AU26" s="9">
        <f t="shared" si="29"/>
        <v>15</v>
      </c>
      <c r="AV26" s="9">
        <f t="shared" si="30"/>
        <v>17</v>
      </c>
      <c r="AW26" s="9">
        <f t="shared" si="31"/>
        <v>12</v>
      </c>
      <c r="AX26" s="9">
        <f t="shared" si="32"/>
        <v>11</v>
      </c>
      <c r="AY26" s="9">
        <f t="shared" si="33"/>
        <v>15</v>
      </c>
      <c r="AZ26" s="9">
        <f t="shared" si="34"/>
        <v>15</v>
      </c>
      <c r="BA26" s="9">
        <f t="shared" si="18"/>
        <v>8</v>
      </c>
      <c r="BB26" s="9">
        <f t="shared" si="19"/>
        <v>29</v>
      </c>
      <c r="BC26" s="9">
        <f t="shared" si="20"/>
        <v>27</v>
      </c>
      <c r="BD26" s="9">
        <f t="shared" si="20"/>
        <v>5</v>
      </c>
      <c r="BE26" s="6"/>
    </row>
    <row r="27" spans="1:57" ht="14.1" customHeight="1">
      <c r="A27" s="6" t="s">
        <v>22</v>
      </c>
      <c r="B27" s="7">
        <v>80.0804489625082</v>
      </c>
      <c r="C27" s="7">
        <v>84.989998621294006</v>
      </c>
      <c r="D27" s="7">
        <v>86.8311188722613</v>
      </c>
      <c r="E27" s="7">
        <v>91.636397210814707</v>
      </c>
      <c r="F27" s="7">
        <v>93.061094190274602</v>
      </c>
      <c r="G27" s="7">
        <v>93.071503922821194</v>
      </c>
      <c r="H27" s="7">
        <v>87.5028141814809</v>
      </c>
      <c r="I27" s="7">
        <v>97.211178589608096</v>
      </c>
      <c r="J27" s="7">
        <v>98.324882766246802</v>
      </c>
      <c r="K27" s="7">
        <v>101.471714122073</v>
      </c>
      <c r="L27" s="7">
        <v>100</v>
      </c>
      <c r="M27" s="7">
        <v>101.999186766252</v>
      </c>
      <c r="N27" s="7">
        <v>105.787250897205</v>
      </c>
      <c r="O27" s="7">
        <v>108.079436308514</v>
      </c>
      <c r="P27" s="7">
        <v>114.312003773444</v>
      </c>
      <c r="Q27" s="7">
        <v>119.63712598043</v>
      </c>
      <c r="R27" s="7">
        <v>122.440787933774</v>
      </c>
      <c r="S27" s="7">
        <v>110.243870776061</v>
      </c>
      <c r="T27" s="7">
        <v>124.83843237044</v>
      </c>
      <c r="U27" s="7">
        <f t="shared" si="0"/>
        <v>6.1307718955026624</v>
      </c>
      <c r="V27" s="7">
        <f t="shared" si="1"/>
        <v>2.166278716124137</v>
      </c>
      <c r="W27" s="7">
        <f t="shared" si="2"/>
        <v>5.5340509266298188</v>
      </c>
      <c r="X27" s="7">
        <f t="shared" si="3"/>
        <v>1.554728276999251</v>
      </c>
      <c r="Y27" s="7">
        <f t="shared" si="4"/>
        <v>1.1185912477351678E-2</v>
      </c>
      <c r="Z27" s="7">
        <f t="shared" si="5"/>
        <v>-5.9832381627335511</v>
      </c>
      <c r="AA27" s="7">
        <f t="shared" si="6"/>
        <v>11.094916773753184</v>
      </c>
      <c r="AB27" s="7">
        <f t="shared" si="7"/>
        <v>1.1456544327482998</v>
      </c>
      <c r="AC27" s="7">
        <f t="shared" si="8"/>
        <v>3.2004425200356845</v>
      </c>
      <c r="AD27" s="7">
        <f t="shared" si="9"/>
        <v>-1.4503688390466007</v>
      </c>
      <c r="AE27" s="7">
        <f t="shared" si="12"/>
        <v>-1.9600026526029657</v>
      </c>
      <c r="AF27" s="7">
        <f t="shared" si="10"/>
        <v>-3.5808323770828654</v>
      </c>
      <c r="AG27" s="7">
        <f t="shared" si="11"/>
        <v>-2.120833980634329</v>
      </c>
      <c r="AH27" s="7">
        <f t="shared" si="13"/>
        <v>-5.4522423360563117</v>
      </c>
      <c r="AI27" s="7">
        <f t="shared" si="14"/>
        <v>-4.4510616276899455</v>
      </c>
      <c r="AJ27" s="7">
        <f t="shared" si="15"/>
        <v>-2.2898104468753178</v>
      </c>
      <c r="AK27" s="7">
        <f t="shared" si="16"/>
        <v>11.063578475477032</v>
      </c>
      <c r="AL27" s="7">
        <f t="shared" si="16"/>
        <v>-11.690760062631789</v>
      </c>
      <c r="AM27" s="9">
        <f t="shared" si="21"/>
        <v>10</v>
      </c>
      <c r="AN27" s="9">
        <f t="shared" si="22"/>
        <v>15</v>
      </c>
      <c r="AO27" s="9">
        <f t="shared" si="23"/>
        <v>10</v>
      </c>
      <c r="AP27" s="9">
        <f t="shared" si="24"/>
        <v>14</v>
      </c>
      <c r="AQ27" s="9">
        <f t="shared" si="25"/>
        <v>13</v>
      </c>
      <c r="AR27" s="9">
        <f t="shared" si="26"/>
        <v>15</v>
      </c>
      <c r="AS27" s="9">
        <f t="shared" si="27"/>
        <v>10</v>
      </c>
      <c r="AT27" s="9">
        <f t="shared" si="28"/>
        <v>22</v>
      </c>
      <c r="AU27" s="9">
        <f t="shared" si="29"/>
        <v>13</v>
      </c>
      <c r="AV27" s="9">
        <f t="shared" si="30"/>
        <v>23</v>
      </c>
      <c r="AW27" s="9">
        <f t="shared" si="31"/>
        <v>14</v>
      </c>
      <c r="AX27" s="9">
        <f t="shared" si="32"/>
        <v>19</v>
      </c>
      <c r="AY27" s="9">
        <f t="shared" si="33"/>
        <v>22</v>
      </c>
      <c r="AZ27" s="9">
        <f t="shared" si="34"/>
        <v>28</v>
      </c>
      <c r="BA27" s="9">
        <f t="shared" si="18"/>
        <v>25</v>
      </c>
      <c r="BB27" s="9">
        <f t="shared" si="19"/>
        <v>21</v>
      </c>
      <c r="BC27" s="9">
        <f t="shared" si="20"/>
        <v>15</v>
      </c>
      <c r="BD27" s="9">
        <f t="shared" si="20"/>
        <v>30</v>
      </c>
      <c r="BE27" s="6"/>
    </row>
    <row r="28" spans="1:57" ht="14.1" customHeight="1">
      <c r="A28" s="6" t="s">
        <v>23</v>
      </c>
      <c r="B28" s="7">
        <v>102.245952363797</v>
      </c>
      <c r="C28" s="7">
        <v>101.095643940093</v>
      </c>
      <c r="D28" s="7">
        <v>102.546250702585</v>
      </c>
      <c r="E28" s="7">
        <v>104.350056727153</v>
      </c>
      <c r="F28" s="7">
        <v>104.45442245065399</v>
      </c>
      <c r="G28" s="7">
        <v>105.630427468932</v>
      </c>
      <c r="H28" s="7">
        <v>105.089383559697</v>
      </c>
      <c r="I28" s="7">
        <v>95.082585375120004</v>
      </c>
      <c r="J28" s="7">
        <v>99.097907655447699</v>
      </c>
      <c r="K28" s="7">
        <v>92.399872940049306</v>
      </c>
      <c r="L28" s="7">
        <v>100</v>
      </c>
      <c r="M28" s="7">
        <v>98.138389367719697</v>
      </c>
      <c r="N28" s="7">
        <v>95.999379633954703</v>
      </c>
      <c r="O28" s="7">
        <v>100.90605675609601</v>
      </c>
      <c r="P28" s="7">
        <v>84.598675465573606</v>
      </c>
      <c r="Q28" s="7">
        <v>91.621554524779</v>
      </c>
      <c r="R28" s="7">
        <v>84.779345212776505</v>
      </c>
      <c r="S28" s="7">
        <v>76.475814381105906</v>
      </c>
      <c r="T28" s="7">
        <v>86.023305806269803</v>
      </c>
      <c r="U28" s="7">
        <f t="shared" si="0"/>
        <v>-1.1250405489022564</v>
      </c>
      <c r="V28" s="7">
        <f t="shared" si="1"/>
        <v>1.4348855261771654</v>
      </c>
      <c r="W28" s="7">
        <f t="shared" si="2"/>
        <v>1.7590170408078531</v>
      </c>
      <c r="X28" s="7">
        <f t="shared" si="3"/>
        <v>0.10001501367065124</v>
      </c>
      <c r="Y28" s="7">
        <f t="shared" si="4"/>
        <v>1.1258546940255965</v>
      </c>
      <c r="Z28" s="7">
        <f t="shared" si="5"/>
        <v>-0.51220460070005025</v>
      </c>
      <c r="AA28" s="7">
        <f t="shared" si="6"/>
        <v>-9.5221780218099248</v>
      </c>
      <c r="AB28" s="7">
        <f t="shared" si="7"/>
        <v>4.2229839086583842</v>
      </c>
      <c r="AC28" s="7">
        <f t="shared" si="8"/>
        <v>-6.7590072019347858</v>
      </c>
      <c r="AD28" s="7">
        <f t="shared" si="9"/>
        <v>8.2252570464915955</v>
      </c>
      <c r="AE28" s="7">
        <f t="shared" si="12"/>
        <v>1.8969239706033258</v>
      </c>
      <c r="AF28" s="7">
        <f t="shared" si="10"/>
        <v>2.2281495379668392</v>
      </c>
      <c r="AG28" s="7">
        <f t="shared" si="11"/>
        <v>-4.8626190338617921</v>
      </c>
      <c r="AH28" s="7">
        <f t="shared" si="13"/>
        <v>19.276166205649979</v>
      </c>
      <c r="AI28" s="7">
        <f t="shared" si="14"/>
        <v>-7.6650948520045725</v>
      </c>
      <c r="AJ28" s="7">
        <f t="shared" si="15"/>
        <v>8.0706088196719872</v>
      </c>
      <c r="AK28" s="7">
        <f t="shared" si="16"/>
        <v>10.85772135788079</v>
      </c>
      <c r="AL28" s="7">
        <f t="shared" si="16"/>
        <v>-11.098726485431154</v>
      </c>
      <c r="AM28" s="9">
        <f t="shared" si="21"/>
        <v>27</v>
      </c>
      <c r="AN28" s="9">
        <f t="shared" si="22"/>
        <v>20</v>
      </c>
      <c r="AO28" s="9">
        <f t="shared" si="23"/>
        <v>22</v>
      </c>
      <c r="AP28" s="9">
        <f t="shared" si="24"/>
        <v>21</v>
      </c>
      <c r="AQ28" s="9">
        <f t="shared" si="25"/>
        <v>9</v>
      </c>
      <c r="AR28" s="9">
        <f t="shared" si="26"/>
        <v>7</v>
      </c>
      <c r="AS28" s="9">
        <f t="shared" si="27"/>
        <v>32</v>
      </c>
      <c r="AT28" s="9">
        <f t="shared" si="28"/>
        <v>10</v>
      </c>
      <c r="AU28" s="9">
        <f t="shared" si="29"/>
        <v>31</v>
      </c>
      <c r="AV28" s="9">
        <f t="shared" si="30"/>
        <v>1</v>
      </c>
      <c r="AW28" s="9">
        <f t="shared" si="31"/>
        <v>4</v>
      </c>
      <c r="AX28" s="9">
        <f t="shared" si="32"/>
        <v>7</v>
      </c>
      <c r="AY28" s="9">
        <f t="shared" si="33"/>
        <v>26</v>
      </c>
      <c r="AZ28" s="9">
        <f t="shared" si="34"/>
        <v>1</v>
      </c>
      <c r="BA28" s="9">
        <f t="shared" si="18"/>
        <v>30</v>
      </c>
      <c r="BB28" s="9">
        <f t="shared" si="19"/>
        <v>2</v>
      </c>
      <c r="BC28" s="9">
        <f t="shared" si="20"/>
        <v>16</v>
      </c>
      <c r="BD28" s="9">
        <f t="shared" si="20"/>
        <v>28</v>
      </c>
      <c r="BE28" s="6"/>
    </row>
    <row r="29" spans="1:57" ht="14.1" customHeight="1">
      <c r="A29" s="6" t="s">
        <v>24</v>
      </c>
      <c r="B29" s="7">
        <v>84.702681082122098</v>
      </c>
      <c r="C29" s="7">
        <v>82.433782656924294</v>
      </c>
      <c r="D29" s="7">
        <v>92.826511039555299</v>
      </c>
      <c r="E29" s="7">
        <v>95.209143542177301</v>
      </c>
      <c r="F29" s="7">
        <v>102.04439165959801</v>
      </c>
      <c r="G29" s="7">
        <v>101.118463906472</v>
      </c>
      <c r="H29" s="7">
        <v>84.007538570403597</v>
      </c>
      <c r="I29" s="7">
        <v>95.462286339068797</v>
      </c>
      <c r="J29" s="7">
        <v>101.480431838824</v>
      </c>
      <c r="K29" s="7">
        <v>110.519441729818</v>
      </c>
      <c r="L29" s="7">
        <v>100</v>
      </c>
      <c r="M29" s="7">
        <v>99.441072643990097</v>
      </c>
      <c r="N29" s="7">
        <v>101.92727224000799</v>
      </c>
      <c r="O29" s="7">
        <v>102.61731488000601</v>
      </c>
      <c r="P29" s="7">
        <v>127.812519543683</v>
      </c>
      <c r="Q29" s="7">
        <v>129.29209558593601</v>
      </c>
      <c r="R29" s="7">
        <v>123.708136406847</v>
      </c>
      <c r="S29" s="7">
        <v>104.972538826408</v>
      </c>
      <c r="T29" s="7">
        <v>110.767077348852</v>
      </c>
      <c r="U29" s="7">
        <f t="shared" si="0"/>
        <v>-2.6786618749388036</v>
      </c>
      <c r="V29" s="7">
        <f t="shared" si="1"/>
        <v>12.607365630525313</v>
      </c>
      <c r="W29" s="7">
        <f t="shared" si="2"/>
        <v>2.5667586510999207</v>
      </c>
      <c r="X29" s="7">
        <f t="shared" si="3"/>
        <v>7.1791929463084658</v>
      </c>
      <c r="Y29" s="7">
        <f t="shared" si="4"/>
        <v>-0.9073774051343575</v>
      </c>
      <c r="Z29" s="7">
        <f t="shared" si="5"/>
        <v>-16.921662646986903</v>
      </c>
      <c r="AA29" s="7">
        <f t="shared" si="6"/>
        <v>13.635380780815765</v>
      </c>
      <c r="AB29" s="7">
        <f t="shared" si="7"/>
        <v>6.3042126168857848</v>
      </c>
      <c r="AC29" s="7">
        <f t="shared" si="8"/>
        <v>8.9071456705566376</v>
      </c>
      <c r="AD29" s="7">
        <f t="shared" si="9"/>
        <v>-9.5181821091119936</v>
      </c>
      <c r="AE29" s="7">
        <f t="shared" si="12"/>
        <v>0.56206891292385208</v>
      </c>
      <c r="AF29" s="7">
        <f t="shared" si="10"/>
        <v>-2.4391897687241593</v>
      </c>
      <c r="AG29" s="7">
        <f t="shared" si="11"/>
        <v>-0.67244269722405159</v>
      </c>
      <c r="AH29" s="7">
        <f t="shared" si="13"/>
        <v>-19.712626551474809</v>
      </c>
      <c r="AI29" s="7">
        <f t="shared" si="14"/>
        <v>-1.1443669742900786</v>
      </c>
      <c r="AJ29" s="7">
        <f t="shared" si="15"/>
        <v>4.5138172324613146</v>
      </c>
      <c r="AK29" s="7">
        <f t="shared" si="16"/>
        <v>17.848094168153693</v>
      </c>
      <c r="AL29" s="7">
        <f t="shared" si="16"/>
        <v>-5.2312823098099486</v>
      </c>
      <c r="AM29" s="9">
        <f t="shared" si="21"/>
        <v>28</v>
      </c>
      <c r="AN29" s="9">
        <f t="shared" si="22"/>
        <v>2</v>
      </c>
      <c r="AO29" s="9">
        <f t="shared" si="23"/>
        <v>16</v>
      </c>
      <c r="AP29" s="9">
        <f t="shared" si="24"/>
        <v>3</v>
      </c>
      <c r="AQ29" s="9">
        <f t="shared" si="25"/>
        <v>15</v>
      </c>
      <c r="AR29" s="9">
        <f t="shared" si="26"/>
        <v>29</v>
      </c>
      <c r="AS29" s="9">
        <f t="shared" si="27"/>
        <v>6</v>
      </c>
      <c r="AT29" s="9">
        <f t="shared" si="28"/>
        <v>7</v>
      </c>
      <c r="AU29" s="9">
        <f t="shared" si="29"/>
        <v>3</v>
      </c>
      <c r="AV29" s="9">
        <f t="shared" si="30"/>
        <v>32</v>
      </c>
      <c r="AW29" s="9">
        <f t="shared" si="31"/>
        <v>7</v>
      </c>
      <c r="AX29" s="9">
        <f t="shared" si="32"/>
        <v>14</v>
      </c>
      <c r="AY29" s="9">
        <f t="shared" si="33"/>
        <v>14</v>
      </c>
      <c r="AZ29" s="9">
        <f t="shared" si="34"/>
        <v>32</v>
      </c>
      <c r="BA29" s="9">
        <f t="shared" si="18"/>
        <v>13</v>
      </c>
      <c r="BB29" s="9">
        <f t="shared" si="19"/>
        <v>4</v>
      </c>
      <c r="BC29" s="9">
        <f t="shared" si="20"/>
        <v>2</v>
      </c>
      <c r="BD29" s="9">
        <f t="shared" si="20"/>
        <v>12</v>
      </c>
      <c r="BE29" s="6"/>
    </row>
    <row r="30" spans="1:57" ht="14.1" customHeight="1">
      <c r="A30" s="6" t="s">
        <v>25</v>
      </c>
      <c r="B30" s="7">
        <v>76.454654053032101</v>
      </c>
      <c r="C30" s="7">
        <v>83.852990272923506</v>
      </c>
      <c r="D30" s="7">
        <v>88.114594171959695</v>
      </c>
      <c r="E30" s="7">
        <v>88.074824275794398</v>
      </c>
      <c r="F30" s="7">
        <v>91.730066133568897</v>
      </c>
      <c r="G30" s="7">
        <v>88.528200122358498</v>
      </c>
      <c r="H30" s="7">
        <v>79.966321018503606</v>
      </c>
      <c r="I30" s="7">
        <v>91.276974501380096</v>
      </c>
      <c r="J30" s="7">
        <v>99.230951260841707</v>
      </c>
      <c r="K30" s="7">
        <v>101.42770940051599</v>
      </c>
      <c r="L30" s="7">
        <v>100</v>
      </c>
      <c r="M30" s="7">
        <v>111.140689490463</v>
      </c>
      <c r="N30" s="7">
        <v>120.00293487426801</v>
      </c>
      <c r="O30" s="7">
        <v>131.73494210945901</v>
      </c>
      <c r="P30" s="7">
        <v>138.23739253603</v>
      </c>
      <c r="Q30" s="7">
        <v>142.577811752869</v>
      </c>
      <c r="R30" s="7">
        <v>141.13107955722401</v>
      </c>
      <c r="S30" s="7">
        <v>123.43089132583</v>
      </c>
      <c r="T30" s="7">
        <v>139.25937532788899</v>
      </c>
      <c r="U30" s="7">
        <f t="shared" si="0"/>
        <v>9.6767637124609998</v>
      </c>
      <c r="V30" s="7">
        <f t="shared" si="1"/>
        <v>5.0822324703812871</v>
      </c>
      <c r="W30" s="7">
        <f t="shared" si="2"/>
        <v>-4.5134289658854687E-2</v>
      </c>
      <c r="X30" s="7">
        <f t="shared" si="3"/>
        <v>4.1501551525423563</v>
      </c>
      <c r="Y30" s="7">
        <f t="shared" si="4"/>
        <v>-3.4905305819229793</v>
      </c>
      <c r="Z30" s="7">
        <f t="shared" si="5"/>
        <v>-9.6713579311690108</v>
      </c>
      <c r="AA30" s="7">
        <f t="shared" si="6"/>
        <v>14.14427141178507</v>
      </c>
      <c r="AB30" s="7">
        <f t="shared" si="7"/>
        <v>8.7141108728810313</v>
      </c>
      <c r="AC30" s="7">
        <f t="shared" si="8"/>
        <v>2.213783211550413</v>
      </c>
      <c r="AD30" s="7">
        <f t="shared" si="9"/>
        <v>-1.4076127805255689</v>
      </c>
      <c r="AE30" s="7">
        <f t="shared" si="12"/>
        <v>-10.023952111093381</v>
      </c>
      <c r="AF30" s="7">
        <f t="shared" si="10"/>
        <v>-7.385023868866492</v>
      </c>
      <c r="AG30" s="7">
        <f t="shared" si="11"/>
        <v>-8.9057671771266556</v>
      </c>
      <c r="AH30" s="7">
        <f t="shared" si="13"/>
        <v>-4.7038289042352961</v>
      </c>
      <c r="AI30" s="7">
        <f t="shared" si="14"/>
        <v>-3.0442459198085303</v>
      </c>
      <c r="AJ30" s="7">
        <f t="shared" si="15"/>
        <v>1.0250982279621734</v>
      </c>
      <c r="AK30" s="7">
        <f t="shared" si="16"/>
        <v>14.340160750090881</v>
      </c>
      <c r="AL30" s="7">
        <f t="shared" si="16"/>
        <v>-11.366189145104599</v>
      </c>
      <c r="AM30" s="9">
        <f t="shared" si="21"/>
        <v>3</v>
      </c>
      <c r="AN30" s="9">
        <f t="shared" si="22"/>
        <v>9</v>
      </c>
      <c r="AO30" s="9">
        <f t="shared" si="23"/>
        <v>23</v>
      </c>
      <c r="AP30" s="9">
        <f t="shared" si="24"/>
        <v>8</v>
      </c>
      <c r="AQ30" s="9">
        <f t="shared" si="25"/>
        <v>24</v>
      </c>
      <c r="AR30" s="9">
        <f t="shared" si="26"/>
        <v>24</v>
      </c>
      <c r="AS30" s="9">
        <f t="shared" si="27"/>
        <v>4</v>
      </c>
      <c r="AT30" s="9">
        <f t="shared" si="28"/>
        <v>6</v>
      </c>
      <c r="AU30" s="9">
        <f t="shared" si="29"/>
        <v>17</v>
      </c>
      <c r="AV30" s="9">
        <f t="shared" si="30"/>
        <v>22</v>
      </c>
      <c r="AW30" s="9">
        <f t="shared" si="31"/>
        <v>28</v>
      </c>
      <c r="AX30" s="9">
        <f t="shared" si="32"/>
        <v>30</v>
      </c>
      <c r="AY30" s="9">
        <f t="shared" si="33"/>
        <v>31</v>
      </c>
      <c r="AZ30" s="9">
        <f t="shared" si="34"/>
        <v>26</v>
      </c>
      <c r="BA30" s="9">
        <f t="shared" si="18"/>
        <v>21</v>
      </c>
      <c r="BB30" s="9">
        <f t="shared" si="19"/>
        <v>11</v>
      </c>
      <c r="BC30" s="9">
        <f t="shared" si="20"/>
        <v>7</v>
      </c>
      <c r="BD30" s="9">
        <f t="shared" si="20"/>
        <v>29</v>
      </c>
      <c r="BE30" s="6"/>
    </row>
    <row r="31" spans="1:57" ht="14.1" customHeight="1">
      <c r="A31" s="6" t="s">
        <v>26</v>
      </c>
      <c r="B31" s="7">
        <v>114.262258164765</v>
      </c>
      <c r="C31" s="7">
        <v>120.532376294263</v>
      </c>
      <c r="D31" s="7">
        <v>122.67469527297401</v>
      </c>
      <c r="E31" s="7">
        <v>128.25625073344099</v>
      </c>
      <c r="F31" s="7">
        <v>129.015692751035</v>
      </c>
      <c r="G31" s="7">
        <v>132.65886831780301</v>
      </c>
      <c r="H31" s="7">
        <v>124.60148609298</v>
      </c>
      <c r="I31" s="7">
        <v>120.56794473786699</v>
      </c>
      <c r="J31" s="7">
        <v>117.393597279706</v>
      </c>
      <c r="K31" s="7">
        <v>102.85726467589799</v>
      </c>
      <c r="L31" s="7">
        <v>100</v>
      </c>
      <c r="M31" s="7">
        <v>104.499451408544</v>
      </c>
      <c r="N31" s="7">
        <v>108.86563396205899</v>
      </c>
      <c r="O31" s="7">
        <v>118.514966391337</v>
      </c>
      <c r="P31" s="7">
        <v>132.30468152965801</v>
      </c>
      <c r="Q31" s="7">
        <v>149.47497139604201</v>
      </c>
      <c r="R31" s="7">
        <v>152.27481160754999</v>
      </c>
      <c r="S31" s="7">
        <v>132.338281555251</v>
      </c>
      <c r="T31" s="7">
        <v>147.34545950386399</v>
      </c>
      <c r="U31" s="7">
        <f t="shared" si="0"/>
        <v>5.487479619435276</v>
      </c>
      <c r="V31" s="7">
        <f t="shared" si="1"/>
        <v>1.7773805217951022</v>
      </c>
      <c r="W31" s="7">
        <f t="shared" si="2"/>
        <v>4.5498832893344332</v>
      </c>
      <c r="X31" s="7">
        <f t="shared" si="3"/>
        <v>0.59212865903306433</v>
      </c>
      <c r="Y31" s="7">
        <f t="shared" si="4"/>
        <v>2.8238235900483355</v>
      </c>
      <c r="Z31" s="7">
        <f t="shared" si="5"/>
        <v>-6.0737607119641819</v>
      </c>
      <c r="AA31" s="7">
        <f t="shared" si="6"/>
        <v>-3.2371534895684118</v>
      </c>
      <c r="AB31" s="7">
        <f t="shared" si="7"/>
        <v>-2.6328287050612853</v>
      </c>
      <c r="AC31" s="7">
        <f t="shared" si="8"/>
        <v>-12.382559986788078</v>
      </c>
      <c r="AD31" s="7">
        <f t="shared" si="9"/>
        <v>-2.7778929226838778</v>
      </c>
      <c r="AE31" s="7">
        <f t="shared" si="12"/>
        <v>-4.3057177314292812</v>
      </c>
      <c r="AF31" s="7">
        <f t="shared" si="10"/>
        <v>-4.0106160177569521</v>
      </c>
      <c r="AG31" s="7">
        <f t="shared" si="11"/>
        <v>-8.1418682577319874</v>
      </c>
      <c r="AH31" s="7">
        <f t="shared" si="13"/>
        <v>-10.422696293804123</v>
      </c>
      <c r="AI31" s="7">
        <f t="shared" si="14"/>
        <v>-11.487066835350234</v>
      </c>
      <c r="AJ31" s="7">
        <f t="shared" si="15"/>
        <v>-1.8386758663171854</v>
      </c>
      <c r="AK31" s="7">
        <f t="shared" si="16"/>
        <v>15.064824643333097</v>
      </c>
      <c r="AL31" s="7">
        <f t="shared" si="16"/>
        <v>-10.185029113991428</v>
      </c>
      <c r="AM31" s="9">
        <f t="shared" si="21"/>
        <v>15</v>
      </c>
      <c r="AN31" s="9">
        <f t="shared" si="22"/>
        <v>18</v>
      </c>
      <c r="AO31" s="9">
        <f t="shared" si="23"/>
        <v>12</v>
      </c>
      <c r="AP31" s="9">
        <f t="shared" si="24"/>
        <v>20</v>
      </c>
      <c r="AQ31" s="9">
        <f t="shared" si="25"/>
        <v>6</v>
      </c>
      <c r="AR31" s="9">
        <f t="shared" si="26"/>
        <v>17</v>
      </c>
      <c r="AS31" s="9">
        <f t="shared" si="27"/>
        <v>30</v>
      </c>
      <c r="AT31" s="9">
        <f t="shared" si="28"/>
        <v>30</v>
      </c>
      <c r="AU31" s="9">
        <f t="shared" si="29"/>
        <v>32</v>
      </c>
      <c r="AV31" s="9">
        <f t="shared" si="30"/>
        <v>27</v>
      </c>
      <c r="AW31" s="9">
        <f t="shared" si="31"/>
        <v>20</v>
      </c>
      <c r="AX31" s="9">
        <f t="shared" si="32"/>
        <v>22</v>
      </c>
      <c r="AY31" s="9">
        <f t="shared" si="33"/>
        <v>30</v>
      </c>
      <c r="AZ31" s="9">
        <f t="shared" si="34"/>
        <v>31</v>
      </c>
      <c r="BA31" s="9">
        <f t="shared" si="18"/>
        <v>32</v>
      </c>
      <c r="BB31" s="9">
        <f t="shared" si="19"/>
        <v>18</v>
      </c>
      <c r="BC31" s="9">
        <f t="shared" si="20"/>
        <v>5</v>
      </c>
      <c r="BD31" s="9">
        <f t="shared" si="20"/>
        <v>26</v>
      </c>
      <c r="BE31" s="6"/>
    </row>
    <row r="32" spans="1:57" ht="14.1" customHeight="1">
      <c r="A32" s="6" t="s">
        <v>27</v>
      </c>
      <c r="B32" s="7">
        <v>69.825642328725294</v>
      </c>
      <c r="C32" s="7">
        <v>76.929382447286798</v>
      </c>
      <c r="D32" s="7">
        <v>78.115279927082796</v>
      </c>
      <c r="E32" s="7">
        <v>80.005779010847704</v>
      </c>
      <c r="F32" s="7">
        <v>81.162619356484498</v>
      </c>
      <c r="G32" s="7">
        <v>80.022751867045997</v>
      </c>
      <c r="H32" s="7">
        <v>73.273918282054794</v>
      </c>
      <c r="I32" s="7">
        <v>83.498048893396998</v>
      </c>
      <c r="J32" s="7">
        <v>91.044850503891098</v>
      </c>
      <c r="K32" s="7">
        <v>99.292881451898097</v>
      </c>
      <c r="L32" s="7">
        <v>100</v>
      </c>
      <c r="M32" s="7">
        <v>106.405421339469</v>
      </c>
      <c r="N32" s="7">
        <v>109.84264216721699</v>
      </c>
      <c r="O32" s="7">
        <v>118.65386802044701</v>
      </c>
      <c r="P32" s="7">
        <v>127.229792185195</v>
      </c>
      <c r="Q32" s="7">
        <v>134.37794371085801</v>
      </c>
      <c r="R32" s="7">
        <v>138.05246127999399</v>
      </c>
      <c r="S32" s="7">
        <v>126.89394733128201</v>
      </c>
      <c r="T32" s="7">
        <v>129.56592167534399</v>
      </c>
      <c r="U32" s="7">
        <f t="shared" si="0"/>
        <v>10.173540667364733</v>
      </c>
      <c r="V32" s="7">
        <f t="shared" si="1"/>
        <v>1.5415403608739497</v>
      </c>
      <c r="W32" s="7">
        <f t="shared" si="2"/>
        <v>2.4201399336078788</v>
      </c>
      <c r="X32" s="7">
        <f t="shared" si="3"/>
        <v>1.4459459803271679</v>
      </c>
      <c r="Y32" s="7">
        <f t="shared" si="4"/>
        <v>-1.4044242269115825</v>
      </c>
      <c r="Z32" s="7">
        <f t="shared" si="5"/>
        <v>-8.433643467053054</v>
      </c>
      <c r="AA32" s="7">
        <f t="shared" si="6"/>
        <v>13.953301326109301</v>
      </c>
      <c r="AB32" s="7">
        <f t="shared" si="7"/>
        <v>9.0382969548536316</v>
      </c>
      <c r="AC32" s="7">
        <f t="shared" si="8"/>
        <v>9.0593052790552964</v>
      </c>
      <c r="AD32" s="7">
        <f t="shared" si="9"/>
        <v>0.71215432341387164</v>
      </c>
      <c r="AE32" s="7">
        <f t="shared" si="12"/>
        <v>-6.0198261130262836</v>
      </c>
      <c r="AF32" s="7">
        <f t="shared" si="10"/>
        <v>-3.1292226406165691</v>
      </c>
      <c r="AG32" s="7">
        <f t="shared" si="11"/>
        <v>-7.4259912468353946</v>
      </c>
      <c r="AH32" s="7">
        <f t="shared" si="13"/>
        <v>-6.7405000176884</v>
      </c>
      <c r="AI32" s="7">
        <f t="shared" si="14"/>
        <v>-5.3194380924921241</v>
      </c>
      <c r="AJ32" s="7">
        <f t="shared" si="15"/>
        <v>-2.6616820410636732</v>
      </c>
      <c r="AK32" s="7">
        <f t="shared" si="16"/>
        <v>8.7935746214754076</v>
      </c>
      <c r="AL32" s="7">
        <f t="shared" si="16"/>
        <v>-2.0622508677530238</v>
      </c>
      <c r="AM32" s="9">
        <f t="shared" si="21"/>
        <v>2</v>
      </c>
      <c r="AN32" s="9">
        <f t="shared" si="22"/>
        <v>19</v>
      </c>
      <c r="AO32" s="9">
        <f t="shared" si="23"/>
        <v>18</v>
      </c>
      <c r="AP32" s="9">
        <f t="shared" si="24"/>
        <v>16</v>
      </c>
      <c r="AQ32" s="9">
        <f t="shared" si="25"/>
        <v>18</v>
      </c>
      <c r="AR32" s="9">
        <f t="shared" si="26"/>
        <v>22</v>
      </c>
      <c r="AS32" s="9">
        <f t="shared" si="27"/>
        <v>5</v>
      </c>
      <c r="AT32" s="9">
        <f t="shared" si="28"/>
        <v>4</v>
      </c>
      <c r="AU32" s="9">
        <f t="shared" si="29"/>
        <v>2</v>
      </c>
      <c r="AV32" s="9">
        <f t="shared" si="30"/>
        <v>16</v>
      </c>
      <c r="AW32" s="9">
        <f t="shared" si="31"/>
        <v>26</v>
      </c>
      <c r="AX32" s="9">
        <f t="shared" si="32"/>
        <v>18</v>
      </c>
      <c r="AY32" s="9">
        <f t="shared" si="33"/>
        <v>29</v>
      </c>
      <c r="AZ32" s="9">
        <f t="shared" si="34"/>
        <v>29</v>
      </c>
      <c r="BA32" s="9">
        <f t="shared" si="18"/>
        <v>26</v>
      </c>
      <c r="BB32" s="9">
        <f t="shared" si="19"/>
        <v>23</v>
      </c>
      <c r="BC32" s="9">
        <f t="shared" si="20"/>
        <v>18</v>
      </c>
      <c r="BD32" s="9">
        <f t="shared" si="20"/>
        <v>7</v>
      </c>
      <c r="BE32" s="6"/>
    </row>
    <row r="33" spans="1:57" ht="14.1" customHeight="1">
      <c r="A33" s="12" t="s">
        <v>28</v>
      </c>
      <c r="B33" s="13">
        <v>85.064791559791104</v>
      </c>
      <c r="C33" s="13">
        <v>89.635660312459706</v>
      </c>
      <c r="D33" s="13">
        <v>93.535159671633195</v>
      </c>
      <c r="E33" s="13">
        <v>90.684701239134498</v>
      </c>
      <c r="F33" s="13">
        <v>92.500990312177095</v>
      </c>
      <c r="G33" s="13">
        <v>92.535358415301602</v>
      </c>
      <c r="H33" s="13">
        <v>94.096257576001094</v>
      </c>
      <c r="I33" s="13">
        <v>95.266676939649301</v>
      </c>
      <c r="J33" s="13">
        <v>98.674207835066298</v>
      </c>
      <c r="K33" s="13">
        <v>103.576817591468</v>
      </c>
      <c r="L33" s="13">
        <v>100</v>
      </c>
      <c r="M33" s="13">
        <v>105.126103513858</v>
      </c>
      <c r="N33" s="13">
        <v>109.07688854140601</v>
      </c>
      <c r="O33" s="13">
        <v>110.751525233262</v>
      </c>
      <c r="P33" s="13">
        <v>115.15533446602301</v>
      </c>
      <c r="Q33" s="13">
        <v>118.113276797692</v>
      </c>
      <c r="R33" s="13">
        <v>125.859923613254</v>
      </c>
      <c r="S33" s="13">
        <v>126.383794699451</v>
      </c>
      <c r="T33" s="13">
        <v>131.703896689706</v>
      </c>
      <c r="U33" s="13">
        <f t="shared" si="0"/>
        <v>5.3733967589349785</v>
      </c>
      <c r="V33" s="13">
        <f t="shared" si="1"/>
        <v>4.3503883895988249</v>
      </c>
      <c r="W33" s="13">
        <f t="shared" si="2"/>
        <v>-3.0474726749872283</v>
      </c>
      <c r="X33" s="13">
        <f t="shared" si="3"/>
        <v>2.002861616374596</v>
      </c>
      <c r="Y33" s="13">
        <f t="shared" si="4"/>
        <v>3.7154308303644079E-2</v>
      </c>
      <c r="Z33" s="13">
        <f t="shared" si="5"/>
        <v>1.6868137622530588</v>
      </c>
      <c r="AA33" s="13">
        <f t="shared" si="6"/>
        <v>1.2438532560159032</v>
      </c>
      <c r="AB33" s="13">
        <f t="shared" si="7"/>
        <v>3.5768340041666846</v>
      </c>
      <c r="AC33" s="13">
        <f t="shared" si="8"/>
        <v>4.9684814947756228</v>
      </c>
      <c r="AD33" s="13">
        <f t="shared" si="9"/>
        <v>-3.4532993720427174</v>
      </c>
      <c r="AE33" s="13">
        <f t="shared" si="12"/>
        <v>-4.8761471628045889</v>
      </c>
      <c r="AF33" s="13">
        <f t="shared" si="10"/>
        <v>-3.6220184499013097</v>
      </c>
      <c r="AG33" s="13">
        <f t="shared" si="11"/>
        <v>-1.512066482451524</v>
      </c>
      <c r="AH33" s="13">
        <f t="shared" si="13"/>
        <v>-3.8242338083437799</v>
      </c>
      <c r="AI33" s="13">
        <f t="shared" si="14"/>
        <v>-2.504326703877191</v>
      </c>
      <c r="AJ33" s="13">
        <f t="shared" si="15"/>
        <v>-6.1549749858152758</v>
      </c>
      <c r="AK33" s="13">
        <f t="shared" si="16"/>
        <v>-0.4145081158884345</v>
      </c>
      <c r="AL33" s="13">
        <f t="shared" si="16"/>
        <v>-4.0394415988990406</v>
      </c>
      <c r="AM33" s="14">
        <f t="shared" si="21"/>
        <v>16</v>
      </c>
      <c r="AN33" s="14">
        <f t="shared" si="22"/>
        <v>10</v>
      </c>
      <c r="AO33" s="14">
        <f t="shared" si="23"/>
        <v>31</v>
      </c>
      <c r="AP33" s="14">
        <f t="shared" si="24"/>
        <v>13</v>
      </c>
      <c r="AQ33" s="14">
        <f t="shared" si="25"/>
        <v>12</v>
      </c>
      <c r="AR33" s="14">
        <f t="shared" si="26"/>
        <v>5</v>
      </c>
      <c r="AS33" s="14">
        <f t="shared" si="27"/>
        <v>23</v>
      </c>
      <c r="AT33" s="14">
        <f t="shared" si="28"/>
        <v>13</v>
      </c>
      <c r="AU33" s="14">
        <f t="shared" si="29"/>
        <v>9</v>
      </c>
      <c r="AV33" s="14">
        <f t="shared" si="30"/>
        <v>30</v>
      </c>
      <c r="AW33" s="14">
        <f t="shared" si="31"/>
        <v>22</v>
      </c>
      <c r="AX33" s="14">
        <f t="shared" si="32"/>
        <v>20</v>
      </c>
      <c r="AY33" s="14">
        <f t="shared" si="33"/>
        <v>18</v>
      </c>
      <c r="AZ33" s="14">
        <f t="shared" si="34"/>
        <v>22</v>
      </c>
      <c r="BA33" s="14">
        <f t="shared" si="18"/>
        <v>20</v>
      </c>
      <c r="BB33" s="14">
        <f t="shared" si="19"/>
        <v>32</v>
      </c>
      <c r="BC33" s="14">
        <f t="shared" si="20"/>
        <v>29</v>
      </c>
      <c r="BD33" s="14">
        <f t="shared" si="20"/>
        <v>11</v>
      </c>
      <c r="BE33" s="6"/>
    </row>
    <row r="34" spans="1:57" ht="14.1" customHeight="1">
      <c r="A34" s="6" t="s">
        <v>29</v>
      </c>
      <c r="B34" s="7">
        <v>67.291396721522602</v>
      </c>
      <c r="C34" s="7">
        <v>70.633099259204798</v>
      </c>
      <c r="D34" s="7">
        <v>76.408169890571898</v>
      </c>
      <c r="E34" s="7">
        <v>91.6216715270306</v>
      </c>
      <c r="F34" s="7">
        <v>86.250615528117507</v>
      </c>
      <c r="G34" s="7">
        <v>89.004378354519105</v>
      </c>
      <c r="H34" s="7">
        <v>77.784652832522198</v>
      </c>
      <c r="I34" s="7">
        <v>82.601642237660698</v>
      </c>
      <c r="J34" s="7">
        <v>91.060988561486994</v>
      </c>
      <c r="K34" s="7">
        <v>93.501384238995996</v>
      </c>
      <c r="L34" s="7">
        <v>100</v>
      </c>
      <c r="M34" s="7">
        <v>105.442173973775</v>
      </c>
      <c r="N34" s="7">
        <v>109.83303406812099</v>
      </c>
      <c r="O34" s="7">
        <v>108.09144924929601</v>
      </c>
      <c r="P34" s="7">
        <v>100.988980774678</v>
      </c>
      <c r="Q34" s="7">
        <v>97.168996115174707</v>
      </c>
      <c r="R34" s="7">
        <v>100.324929133594</v>
      </c>
      <c r="S34" s="7">
        <v>90.324638430853497</v>
      </c>
      <c r="T34" s="7">
        <v>98.373746907172205</v>
      </c>
      <c r="U34" s="7">
        <f t="shared" si="0"/>
        <v>4.9660175007385066</v>
      </c>
      <c r="V34" s="7">
        <f t="shared" si="1"/>
        <v>8.1761535200007618</v>
      </c>
      <c r="W34" s="7">
        <f t="shared" si="2"/>
        <v>19.910831077680236</v>
      </c>
      <c r="X34" s="7">
        <f t="shared" si="3"/>
        <v>-5.8622113189983676</v>
      </c>
      <c r="Y34" s="7">
        <f t="shared" si="4"/>
        <v>3.1927457091641021</v>
      </c>
      <c r="Z34" s="7">
        <f t="shared" si="5"/>
        <v>-12.605813027879243</v>
      </c>
      <c r="AA34" s="7">
        <f t="shared" si="6"/>
        <v>6.1927246953328074</v>
      </c>
      <c r="AB34" s="7">
        <f t="shared" si="7"/>
        <v>10.241135762757757</v>
      </c>
      <c r="AC34" s="7">
        <f t="shared" si="8"/>
        <v>2.6799573736904669</v>
      </c>
      <c r="AD34" s="7">
        <f t="shared" si="9"/>
        <v>6.9502882913402564</v>
      </c>
      <c r="AE34" s="7">
        <f t="shared" si="12"/>
        <v>-5.16128771693245</v>
      </c>
      <c r="AF34" s="7">
        <f t="shared" si="10"/>
        <v>-3.9977590818648268</v>
      </c>
      <c r="AG34" s="7">
        <f t="shared" si="11"/>
        <v>1.611214236575087</v>
      </c>
      <c r="AH34" s="7">
        <f t="shared" si="13"/>
        <v>7.0329143042493936</v>
      </c>
      <c r="AI34" s="7">
        <f t="shared" si="14"/>
        <v>3.931279330060633</v>
      </c>
      <c r="AJ34" s="7">
        <f t="shared" si="15"/>
        <v>-3.1457116846968391</v>
      </c>
      <c r="AK34" s="7">
        <f t="shared" si="16"/>
        <v>11.071498183074446</v>
      </c>
      <c r="AL34" s="7">
        <f t="shared" si="16"/>
        <v>-8.1821712899825201</v>
      </c>
      <c r="AM34" s="9">
        <f t="shared" si="21"/>
        <v>17</v>
      </c>
      <c r="AN34" s="9">
        <f t="shared" si="22"/>
        <v>3</v>
      </c>
      <c r="AO34" s="9">
        <f t="shared" si="23"/>
        <v>1</v>
      </c>
      <c r="AP34" s="9">
        <f t="shared" si="24"/>
        <v>31</v>
      </c>
      <c r="AQ34" s="9">
        <f t="shared" si="25"/>
        <v>5</v>
      </c>
      <c r="AR34" s="9">
        <f t="shared" si="26"/>
        <v>27</v>
      </c>
      <c r="AS34" s="9">
        <f t="shared" si="27"/>
        <v>18</v>
      </c>
      <c r="AT34" s="9">
        <f t="shared" si="28"/>
        <v>2</v>
      </c>
      <c r="AU34" s="9">
        <f t="shared" si="29"/>
        <v>14</v>
      </c>
      <c r="AV34" s="9">
        <f t="shared" si="30"/>
        <v>3</v>
      </c>
      <c r="AW34" s="9">
        <f t="shared" si="31"/>
        <v>23</v>
      </c>
      <c r="AX34" s="9">
        <f t="shared" si="32"/>
        <v>21</v>
      </c>
      <c r="AY34" s="9">
        <f t="shared" si="33"/>
        <v>4</v>
      </c>
      <c r="AZ34" s="9">
        <f t="shared" si="34"/>
        <v>3</v>
      </c>
      <c r="BA34" s="9">
        <f t="shared" si="18"/>
        <v>3</v>
      </c>
      <c r="BB34" s="9">
        <f t="shared" si="19"/>
        <v>26</v>
      </c>
      <c r="BC34" s="9">
        <f t="shared" si="20"/>
        <v>14</v>
      </c>
      <c r="BD34" s="9">
        <f t="shared" si="20"/>
        <v>20</v>
      </c>
      <c r="BE34" s="6"/>
    </row>
    <row r="35" spans="1:57" ht="14.1" customHeight="1">
      <c r="A35" s="6" t="s">
        <v>30</v>
      </c>
      <c r="B35" s="7">
        <v>98.646120813225593</v>
      </c>
      <c r="C35" s="7">
        <v>105.826626924152</v>
      </c>
      <c r="D35" s="7">
        <v>102.366271066072</v>
      </c>
      <c r="E35" s="7">
        <v>101.639260553898</v>
      </c>
      <c r="F35" s="7">
        <v>93.828254717607706</v>
      </c>
      <c r="G35" s="7">
        <v>91.412153224685298</v>
      </c>
      <c r="H35" s="7">
        <v>90.505361049932205</v>
      </c>
      <c r="I35" s="7">
        <v>96.123618288499102</v>
      </c>
      <c r="J35" s="7">
        <v>96.990191012411202</v>
      </c>
      <c r="K35" s="7">
        <v>95.926223449488106</v>
      </c>
      <c r="L35" s="7">
        <v>100</v>
      </c>
      <c r="M35" s="7">
        <v>98.219596684549302</v>
      </c>
      <c r="N35" s="7">
        <v>88.649299699353307</v>
      </c>
      <c r="O35" s="7">
        <v>86.254592734490799</v>
      </c>
      <c r="P35" s="7">
        <v>85.469267239422607</v>
      </c>
      <c r="Q35" s="7">
        <v>76.2793528805649</v>
      </c>
      <c r="R35" s="7">
        <v>74.881719101075504</v>
      </c>
      <c r="S35" s="7">
        <v>80.103583988719706</v>
      </c>
      <c r="T35" s="7">
        <v>73.653872083441996</v>
      </c>
      <c r="U35" s="7">
        <f t="shared" si="0"/>
        <v>7.2790557314684534</v>
      </c>
      <c r="V35" s="7">
        <f t="shared" si="1"/>
        <v>-3.2698347841702446</v>
      </c>
      <c r="W35" s="7">
        <f t="shared" si="2"/>
        <v>-0.71020513358814874</v>
      </c>
      <c r="X35" s="7">
        <f t="shared" si="3"/>
        <v>-7.6850282004444654</v>
      </c>
      <c r="Y35" s="7">
        <f t="shared" si="4"/>
        <v>-2.5750255082481077</v>
      </c>
      <c r="Z35" s="7">
        <f t="shared" si="5"/>
        <v>-0.99198207542957606</v>
      </c>
      <c r="AA35" s="7">
        <f t="shared" si="6"/>
        <v>6.2076513185415294</v>
      </c>
      <c r="AB35" s="7">
        <f t="shared" si="7"/>
        <v>0.90151904322954834</v>
      </c>
      <c r="AC35" s="7">
        <f t="shared" si="8"/>
        <v>-1.0969847072338945</v>
      </c>
      <c r="AD35" s="7">
        <f t="shared" si="9"/>
        <v>4.2467809156033542</v>
      </c>
      <c r="AE35" s="7">
        <f t="shared" si="12"/>
        <v>1.8126762637488802</v>
      </c>
      <c r="AF35" s="7">
        <f t="shared" si="10"/>
        <v>10.79568255773351</v>
      </c>
      <c r="AG35" s="7">
        <f t="shared" si="11"/>
        <v>2.7763240065765471</v>
      </c>
      <c r="AH35" s="7">
        <f t="shared" si="13"/>
        <v>0.91883962555603382</v>
      </c>
      <c r="AI35" s="7">
        <f t="shared" si="14"/>
        <v>12.047708864608353</v>
      </c>
      <c r="AJ35" s="7">
        <f t="shared" si="15"/>
        <v>1.8664552527204448</v>
      </c>
      <c r="AK35" s="7">
        <f t="shared" si="16"/>
        <v>-6.518890451118331</v>
      </c>
      <c r="AL35" s="7">
        <f t="shared" si="16"/>
        <v>8.7567859269786616</v>
      </c>
      <c r="AM35" s="9">
        <f t="shared" si="21"/>
        <v>6</v>
      </c>
      <c r="AN35" s="9">
        <f t="shared" si="22"/>
        <v>30</v>
      </c>
      <c r="AO35" s="9">
        <f t="shared" si="23"/>
        <v>25</v>
      </c>
      <c r="AP35" s="9">
        <f t="shared" si="24"/>
        <v>32</v>
      </c>
      <c r="AQ35" s="9">
        <f t="shared" si="25"/>
        <v>22</v>
      </c>
      <c r="AR35" s="9">
        <f t="shared" si="26"/>
        <v>8</v>
      </c>
      <c r="AS35" s="9">
        <f t="shared" si="27"/>
        <v>17</v>
      </c>
      <c r="AT35" s="9">
        <f t="shared" si="28"/>
        <v>24</v>
      </c>
      <c r="AU35" s="9">
        <f t="shared" si="29"/>
        <v>25</v>
      </c>
      <c r="AV35" s="9">
        <f t="shared" si="30"/>
        <v>9</v>
      </c>
      <c r="AW35" s="9">
        <f t="shared" si="31"/>
        <v>5</v>
      </c>
      <c r="AX35" s="9">
        <f t="shared" si="32"/>
        <v>1</v>
      </c>
      <c r="AY35" s="9">
        <f t="shared" si="33"/>
        <v>2</v>
      </c>
      <c r="AZ35" s="9">
        <f t="shared" si="34"/>
        <v>11</v>
      </c>
      <c r="BA35" s="9">
        <f t="shared" si="18"/>
        <v>1</v>
      </c>
      <c r="BB35" s="9">
        <f t="shared" si="19"/>
        <v>9</v>
      </c>
      <c r="BC35" s="9">
        <f t="shared" si="20"/>
        <v>32</v>
      </c>
      <c r="BD35" s="9">
        <f t="shared" si="20"/>
        <v>1</v>
      </c>
      <c r="BE35" s="6"/>
    </row>
    <row r="36" spans="1:57" ht="14.1" customHeight="1">
      <c r="A36" s="6" t="s">
        <v>31</v>
      </c>
      <c r="B36" s="7">
        <v>83.990027789683793</v>
      </c>
      <c r="C36" s="7">
        <v>94.161615355861002</v>
      </c>
      <c r="D36" s="7">
        <v>100.709313993385</v>
      </c>
      <c r="E36" s="7">
        <v>104.435136315402</v>
      </c>
      <c r="F36" s="7">
        <v>106.545375632895</v>
      </c>
      <c r="G36" s="7">
        <v>117.238452323855</v>
      </c>
      <c r="H36" s="7">
        <v>103.372409419541</v>
      </c>
      <c r="I36" s="7">
        <v>99.166285691263397</v>
      </c>
      <c r="J36" s="7">
        <v>97.106602190158597</v>
      </c>
      <c r="K36" s="7">
        <v>99.282410728030499</v>
      </c>
      <c r="L36" s="7">
        <v>100</v>
      </c>
      <c r="M36" s="7">
        <v>99.662713491117202</v>
      </c>
      <c r="N36" s="7">
        <v>104.919107149651</v>
      </c>
      <c r="O36" s="7">
        <v>104.1400736981</v>
      </c>
      <c r="P36" s="7">
        <v>102.693244167141</v>
      </c>
      <c r="Q36" s="7">
        <v>101.027994267656</v>
      </c>
      <c r="R36" s="7">
        <v>107.038263635946</v>
      </c>
      <c r="S36" s="7">
        <v>100.517996875309</v>
      </c>
      <c r="T36" s="7">
        <v>109.904778024666</v>
      </c>
      <c r="U36" s="7">
        <f t="shared" si="0"/>
        <v>12.110470533058383</v>
      </c>
      <c r="V36" s="7">
        <f t="shared" si="1"/>
        <v>6.9536812986677798</v>
      </c>
      <c r="W36" s="7">
        <f t="shared" si="2"/>
        <v>3.6995806785673713</v>
      </c>
      <c r="X36" s="7">
        <f t="shared" si="3"/>
        <v>2.02062197833488</v>
      </c>
      <c r="Y36" s="7">
        <f t="shared" si="4"/>
        <v>10.036171562999874</v>
      </c>
      <c r="Z36" s="7">
        <f t="shared" si="5"/>
        <v>-11.827214219794524</v>
      </c>
      <c r="AA36" s="7">
        <f t="shared" si="6"/>
        <v>-4.0689036386942323</v>
      </c>
      <c r="AB36" s="7">
        <f t="shared" si="7"/>
        <v>-2.0769997451727251</v>
      </c>
      <c r="AC36" s="7">
        <f t="shared" si="8"/>
        <v>2.2406391417250315</v>
      </c>
      <c r="AD36" s="7">
        <f t="shared" si="9"/>
        <v>0.72277583381332722</v>
      </c>
      <c r="AE36" s="7">
        <f t="shared" si="12"/>
        <v>0.33842798080434555</v>
      </c>
      <c r="AF36" s="7">
        <f t="shared" si="10"/>
        <v>-5.0099489038124894</v>
      </c>
      <c r="AG36" s="7">
        <f t="shared" si="11"/>
        <v>0.74806308838364366</v>
      </c>
      <c r="AH36" s="7">
        <f t="shared" si="13"/>
        <v>1.4088848226512019</v>
      </c>
      <c r="AI36" s="7">
        <f t="shared" si="14"/>
        <v>1.648305414312401</v>
      </c>
      <c r="AJ36" s="7">
        <f t="shared" si="15"/>
        <v>-5.6150662054196498</v>
      </c>
      <c r="AK36" s="7">
        <f t="shared" si="16"/>
        <v>6.4866660332729253</v>
      </c>
      <c r="AL36" s="7">
        <f t="shared" si="16"/>
        <v>-8.5408308156086914</v>
      </c>
      <c r="AM36" s="9">
        <f t="shared" si="21"/>
        <v>1</v>
      </c>
      <c r="AN36" s="9">
        <f t="shared" si="22"/>
        <v>4</v>
      </c>
      <c r="AO36" s="9">
        <f t="shared" si="23"/>
        <v>14</v>
      </c>
      <c r="AP36" s="9">
        <f t="shared" si="24"/>
        <v>12</v>
      </c>
      <c r="AQ36" s="9">
        <f t="shared" si="25"/>
        <v>2</v>
      </c>
      <c r="AR36" s="9">
        <f t="shared" si="26"/>
        <v>26</v>
      </c>
      <c r="AS36" s="9">
        <f t="shared" si="27"/>
        <v>31</v>
      </c>
      <c r="AT36" s="9">
        <f t="shared" si="28"/>
        <v>28</v>
      </c>
      <c r="AU36" s="9">
        <f t="shared" si="29"/>
        <v>16</v>
      </c>
      <c r="AV36" s="9">
        <f t="shared" si="30"/>
        <v>15</v>
      </c>
      <c r="AW36" s="9">
        <f t="shared" si="31"/>
        <v>9</v>
      </c>
      <c r="AX36" s="9">
        <f t="shared" si="32"/>
        <v>24</v>
      </c>
      <c r="AY36" s="9">
        <f t="shared" si="33"/>
        <v>7</v>
      </c>
      <c r="AZ36" s="9">
        <f t="shared" si="34"/>
        <v>9</v>
      </c>
      <c r="BA36" s="9">
        <f t="shared" si="18"/>
        <v>7</v>
      </c>
      <c r="BB36" s="9">
        <f t="shared" si="19"/>
        <v>31</v>
      </c>
      <c r="BC36" s="9">
        <f t="shared" si="20"/>
        <v>22</v>
      </c>
      <c r="BD36" s="9">
        <f t="shared" si="20"/>
        <v>24</v>
      </c>
      <c r="BE36" s="6"/>
    </row>
    <row r="37" spans="1:57" ht="14.1" customHeight="1">
      <c r="A37" s="6" t="s">
        <v>32</v>
      </c>
      <c r="B37" s="7">
        <v>98.742024998639494</v>
      </c>
      <c r="C37" s="7">
        <v>107.07810882523199</v>
      </c>
      <c r="D37" s="7">
        <v>86.459252657438498</v>
      </c>
      <c r="E37" s="7">
        <v>93.179672091509204</v>
      </c>
      <c r="F37" s="7">
        <v>91.561226651658004</v>
      </c>
      <c r="G37" s="7">
        <v>90.091296222372705</v>
      </c>
      <c r="H37" s="7">
        <v>84.461769420595203</v>
      </c>
      <c r="I37" s="7">
        <v>90.673474852635394</v>
      </c>
      <c r="J37" s="7">
        <v>99.885000516687199</v>
      </c>
      <c r="K37" s="7">
        <v>101.421433402067</v>
      </c>
      <c r="L37" s="7">
        <v>100</v>
      </c>
      <c r="M37" s="7">
        <v>102.919986724916</v>
      </c>
      <c r="N37" s="7">
        <v>106.046091084013</v>
      </c>
      <c r="O37" s="7">
        <v>109.56769488703399</v>
      </c>
      <c r="P37" s="7">
        <v>111.236996343241</v>
      </c>
      <c r="Q37" s="7">
        <v>115.734547145143</v>
      </c>
      <c r="R37" s="7">
        <v>114.739800206271</v>
      </c>
      <c r="S37" s="7">
        <v>103.890855030496</v>
      </c>
      <c r="T37" s="7">
        <v>111.757667422902</v>
      </c>
      <c r="U37" s="7">
        <f t="shared" si="0"/>
        <v>8.4422856698628035</v>
      </c>
      <c r="V37" s="7">
        <f t="shared" si="1"/>
        <v>-19.255902437954575</v>
      </c>
      <c r="W37" s="7">
        <f t="shared" si="2"/>
        <v>7.7729325983163289</v>
      </c>
      <c r="X37" s="7">
        <f t="shared" si="3"/>
        <v>-1.7369082800181679</v>
      </c>
      <c r="Y37" s="7">
        <f t="shared" si="4"/>
        <v>-1.6054070953828603</v>
      </c>
      <c r="Z37" s="7">
        <f t="shared" si="5"/>
        <v>-6.2486910920696692</v>
      </c>
      <c r="AA37" s="7">
        <f t="shared" si="6"/>
        <v>7.3544580875492871</v>
      </c>
      <c r="AB37" s="7">
        <f t="shared" si="7"/>
        <v>10.159008110169587</v>
      </c>
      <c r="AC37" s="7">
        <f t="shared" si="8"/>
        <v>1.5382018095130512</v>
      </c>
      <c r="AD37" s="7">
        <f t="shared" si="9"/>
        <v>-1.401511844574288</v>
      </c>
      <c r="AE37" s="7">
        <f t="shared" si="12"/>
        <v>-2.8371425393986183</v>
      </c>
      <c r="AF37" s="7">
        <f t="shared" si="10"/>
        <v>-2.9478732569410804</v>
      </c>
      <c r="AG37" s="7">
        <f t="shared" si="11"/>
        <v>-3.2140895239712974</v>
      </c>
      <c r="AH37" s="7">
        <f t="shared" si="13"/>
        <v>-1.5006710996187778</v>
      </c>
      <c r="AI37" s="7">
        <f t="shared" si="14"/>
        <v>-3.8860918479782902</v>
      </c>
      <c r="AJ37" s="7">
        <f t="shared" si="15"/>
        <v>0.86695892539792041</v>
      </c>
      <c r="AK37" s="7">
        <f t="shared" si="16"/>
        <v>10.442637297181179</v>
      </c>
      <c r="AL37" s="7">
        <f t="shared" si="16"/>
        <v>-7.0391701740133978</v>
      </c>
      <c r="AM37" s="9">
        <f t="shared" si="21"/>
        <v>4</v>
      </c>
      <c r="AN37" s="9">
        <f t="shared" si="22"/>
        <v>32</v>
      </c>
      <c r="AO37" s="9">
        <f t="shared" si="23"/>
        <v>7</v>
      </c>
      <c r="AP37" s="9">
        <f t="shared" si="24"/>
        <v>28</v>
      </c>
      <c r="AQ37" s="9">
        <f t="shared" si="25"/>
        <v>21</v>
      </c>
      <c r="AR37" s="9">
        <f t="shared" si="26"/>
        <v>19</v>
      </c>
      <c r="AS37" s="9">
        <f t="shared" si="27"/>
        <v>14</v>
      </c>
      <c r="AT37" s="9">
        <f t="shared" si="28"/>
        <v>3</v>
      </c>
      <c r="AU37" s="9">
        <f t="shared" si="29"/>
        <v>19</v>
      </c>
      <c r="AV37" s="9">
        <f t="shared" si="30"/>
        <v>21</v>
      </c>
      <c r="AW37" s="9">
        <f t="shared" si="31"/>
        <v>16</v>
      </c>
      <c r="AX37" s="9">
        <f t="shared" si="32"/>
        <v>16</v>
      </c>
      <c r="AY37" s="9">
        <f t="shared" si="33"/>
        <v>24</v>
      </c>
      <c r="AZ37" s="9">
        <f t="shared" si="34"/>
        <v>19</v>
      </c>
      <c r="BA37" s="9">
        <f t="shared" si="18"/>
        <v>24</v>
      </c>
      <c r="BB37" s="9">
        <f t="shared" si="19"/>
        <v>12</v>
      </c>
      <c r="BC37" s="9">
        <f t="shared" si="20"/>
        <v>17</v>
      </c>
      <c r="BD37" s="9">
        <f t="shared" si="20"/>
        <v>15</v>
      </c>
      <c r="BE37" s="6"/>
    </row>
    <row r="38" spans="1:57" ht="14.1" customHeight="1">
      <c r="A38" s="6" t="s">
        <v>33</v>
      </c>
      <c r="B38" s="7">
        <v>87.493975403771998</v>
      </c>
      <c r="C38" s="7">
        <v>90.153778358622503</v>
      </c>
      <c r="D38" s="7">
        <v>94.903229236270604</v>
      </c>
      <c r="E38" s="7">
        <v>97.2154540389499</v>
      </c>
      <c r="F38" s="7">
        <v>97.888695445613806</v>
      </c>
      <c r="G38" s="7">
        <v>98.892909171625902</v>
      </c>
      <c r="H38" s="7">
        <v>91.942764258614403</v>
      </c>
      <c r="I38" s="7">
        <v>93.498303458219397</v>
      </c>
      <c r="J38" s="7">
        <v>96.043096824274002</v>
      </c>
      <c r="K38" s="7">
        <v>97.139769071224293</v>
      </c>
      <c r="L38" s="7">
        <v>100</v>
      </c>
      <c r="M38" s="7">
        <v>100.59200445791799</v>
      </c>
      <c r="N38" s="7">
        <v>96.676319984756105</v>
      </c>
      <c r="O38" s="7">
        <v>96.902616942588494</v>
      </c>
      <c r="P38" s="7">
        <v>90.667319133529602</v>
      </c>
      <c r="Q38" s="7">
        <v>91.374882435222801</v>
      </c>
      <c r="R38" s="7">
        <v>92.936755744843097</v>
      </c>
      <c r="S38" s="7">
        <v>82.894031361272994</v>
      </c>
      <c r="T38" s="7">
        <v>89.176748022622604</v>
      </c>
      <c r="U38" s="7">
        <f t="shared" si="0"/>
        <v>3.0399841161358854</v>
      </c>
      <c r="V38" s="7">
        <f t="shared" si="1"/>
        <v>5.2681661979326888</v>
      </c>
      <c r="W38" s="7">
        <f t="shared" si="2"/>
        <v>2.436402661202175</v>
      </c>
      <c r="X38" s="7">
        <f t="shared" si="3"/>
        <v>0.69252508597468232</v>
      </c>
      <c r="Y38" s="7">
        <f t="shared" si="4"/>
        <v>1.025873030017066</v>
      </c>
      <c r="Z38" s="7">
        <f t="shared" si="5"/>
        <v>-7.0279507107528953</v>
      </c>
      <c r="AA38" s="7">
        <f t="shared" si="6"/>
        <v>1.6918560282020767</v>
      </c>
      <c r="AB38" s="7">
        <f t="shared" si="7"/>
        <v>2.7217535205777965</v>
      </c>
      <c r="AC38" s="7">
        <f t="shared" si="8"/>
        <v>1.1418543166687112</v>
      </c>
      <c r="AD38" s="7">
        <f t="shared" si="9"/>
        <v>2.9444489688652098</v>
      </c>
      <c r="AE38" s="7">
        <f t="shared" si="12"/>
        <v>-0.58852039096770614</v>
      </c>
      <c r="AF38" s="7">
        <f t="shared" si="10"/>
        <v>4.050303604625527</v>
      </c>
      <c r="AG38" s="7">
        <f t="shared" si="11"/>
        <v>-0.23353028532393516</v>
      </c>
      <c r="AH38" s="7">
        <f t="shared" si="13"/>
        <v>6.877117211192596</v>
      </c>
      <c r="AI38" s="7">
        <f t="shared" si="14"/>
        <v>-0.77435207886018542</v>
      </c>
      <c r="AJ38" s="7">
        <f t="shared" si="15"/>
        <v>-1.6805765351960433</v>
      </c>
      <c r="AK38" s="7">
        <f t="shared" si="16"/>
        <v>12.115135696322209</v>
      </c>
      <c r="AL38" s="7">
        <f t="shared" si="16"/>
        <v>-7.0452408286471595</v>
      </c>
      <c r="AM38" s="9">
        <f t="shared" si="21"/>
        <v>22</v>
      </c>
      <c r="AN38" s="9">
        <f t="shared" si="22"/>
        <v>7</v>
      </c>
      <c r="AO38" s="9">
        <f t="shared" si="23"/>
        <v>17</v>
      </c>
      <c r="AP38" s="9">
        <f t="shared" si="24"/>
        <v>19</v>
      </c>
      <c r="AQ38" s="9">
        <f t="shared" si="25"/>
        <v>10</v>
      </c>
      <c r="AR38" s="9">
        <f t="shared" si="26"/>
        <v>20</v>
      </c>
      <c r="AS38" s="9">
        <f t="shared" si="27"/>
        <v>22</v>
      </c>
      <c r="AT38" s="9">
        <f t="shared" si="28"/>
        <v>17</v>
      </c>
      <c r="AU38" s="9">
        <f t="shared" si="29"/>
        <v>20</v>
      </c>
      <c r="AV38" s="9">
        <f t="shared" si="30"/>
        <v>13</v>
      </c>
      <c r="AW38" s="9">
        <f t="shared" si="31"/>
        <v>11</v>
      </c>
      <c r="AX38" s="9">
        <f t="shared" si="32"/>
        <v>3</v>
      </c>
      <c r="AY38" s="9">
        <f t="shared" si="33"/>
        <v>12</v>
      </c>
      <c r="AZ38" s="9">
        <f t="shared" si="34"/>
        <v>4</v>
      </c>
      <c r="BA38" s="9">
        <f t="shared" si="18"/>
        <v>11</v>
      </c>
      <c r="BB38" s="9">
        <f t="shared" si="19"/>
        <v>17</v>
      </c>
      <c r="BC38" s="9">
        <f t="shared" si="20"/>
        <v>11</v>
      </c>
      <c r="BD38" s="9">
        <f t="shared" si="20"/>
        <v>16</v>
      </c>
      <c r="BE38" s="6"/>
    </row>
    <row r="39" spans="1:57" ht="14.1" customHeight="1">
      <c r="A39" s="6" t="s">
        <v>34</v>
      </c>
      <c r="B39" s="7">
        <v>79.354754426130896</v>
      </c>
      <c r="C39" s="7">
        <v>84.6629283339891</v>
      </c>
      <c r="D39" s="7">
        <v>87.066034019689596</v>
      </c>
      <c r="E39" s="7">
        <v>94.010696607086899</v>
      </c>
      <c r="F39" s="7">
        <v>95.998125204557596</v>
      </c>
      <c r="G39" s="7">
        <v>95.3638013504751</v>
      </c>
      <c r="H39" s="7">
        <v>95.782746360158299</v>
      </c>
      <c r="I39" s="7">
        <v>99.324395915940499</v>
      </c>
      <c r="J39" s="7">
        <v>101.72234911254399</v>
      </c>
      <c r="K39" s="7">
        <v>101.725516777881</v>
      </c>
      <c r="L39" s="7">
        <v>100</v>
      </c>
      <c r="M39" s="7">
        <v>105.56407405277101</v>
      </c>
      <c r="N39" s="7">
        <v>113.509957049177</v>
      </c>
      <c r="O39" s="7">
        <v>130.08127731612399</v>
      </c>
      <c r="P39" s="7">
        <v>140.43813710974101</v>
      </c>
      <c r="Q39" s="7">
        <v>143.299598041286</v>
      </c>
      <c r="R39" s="7">
        <v>148.51702533023499</v>
      </c>
      <c r="S39" s="7">
        <v>143.214948083465</v>
      </c>
      <c r="T39" s="7">
        <v>154.35528722724601</v>
      </c>
      <c r="U39" s="7">
        <f t="shared" si="0"/>
        <v>6.6891693462417967</v>
      </c>
      <c r="V39" s="7">
        <f t="shared" si="1"/>
        <v>2.838439129131487</v>
      </c>
      <c r="W39" s="7">
        <f t="shared" si="2"/>
        <v>7.9763166722706114</v>
      </c>
      <c r="X39" s="7">
        <f t="shared" si="3"/>
        <v>2.1140451769834812</v>
      </c>
      <c r="Y39" s="7">
        <f t="shared" si="4"/>
        <v>-0.66076691886518546</v>
      </c>
      <c r="Z39" s="7">
        <f t="shared" si="5"/>
        <v>0.43931240549390793</v>
      </c>
      <c r="AA39" s="7">
        <f t="shared" si="6"/>
        <v>3.697586141939424</v>
      </c>
      <c r="AB39" s="7">
        <f t="shared" si="7"/>
        <v>2.414264063214544</v>
      </c>
      <c r="AC39" s="7">
        <f t="shared" si="8"/>
        <v>3.1140308542232376E-3</v>
      </c>
      <c r="AD39" s="7">
        <f t="shared" si="9"/>
        <v>-1.6962477385577546</v>
      </c>
      <c r="AE39" s="7">
        <f t="shared" si="12"/>
        <v>-5.2708026880333829</v>
      </c>
      <c r="AF39" s="7">
        <f t="shared" si="10"/>
        <v>-7.0001638648876652</v>
      </c>
      <c r="AG39" s="7">
        <f t="shared" si="11"/>
        <v>-12.739204756327304</v>
      </c>
      <c r="AH39" s="7">
        <f t="shared" si="13"/>
        <v>-7.3746775674786829</v>
      </c>
      <c r="AI39" s="7">
        <f t="shared" si="14"/>
        <v>-1.9968380725817414</v>
      </c>
      <c r="AJ39" s="7">
        <f t="shared" si="15"/>
        <v>-3.5130162870874782</v>
      </c>
      <c r="AK39" s="7">
        <f t="shared" si="16"/>
        <v>3.7021814536286834</v>
      </c>
      <c r="AL39" s="7">
        <f t="shared" si="16"/>
        <v>-7.217335631256927</v>
      </c>
      <c r="AM39" s="9">
        <f t="shared" si="21"/>
        <v>8</v>
      </c>
      <c r="AN39" s="9">
        <f t="shared" si="22"/>
        <v>13</v>
      </c>
      <c r="AO39" s="9">
        <f t="shared" si="23"/>
        <v>5</v>
      </c>
      <c r="AP39" s="9">
        <f t="shared" si="24"/>
        <v>11</v>
      </c>
      <c r="AQ39" s="9">
        <f t="shared" si="25"/>
        <v>14</v>
      </c>
      <c r="AR39" s="9">
        <f t="shared" si="26"/>
        <v>6</v>
      </c>
      <c r="AS39" s="9">
        <f t="shared" si="27"/>
        <v>20</v>
      </c>
      <c r="AT39" s="9">
        <f t="shared" si="28"/>
        <v>19</v>
      </c>
      <c r="AU39" s="9">
        <f t="shared" si="29"/>
        <v>22</v>
      </c>
      <c r="AV39" s="9">
        <f t="shared" si="30"/>
        <v>26</v>
      </c>
      <c r="AW39" s="9">
        <f t="shared" si="31"/>
        <v>24</v>
      </c>
      <c r="AX39" s="9">
        <f t="shared" si="32"/>
        <v>29</v>
      </c>
      <c r="AY39" s="9">
        <f t="shared" si="33"/>
        <v>32</v>
      </c>
      <c r="AZ39" s="9">
        <f t="shared" si="34"/>
        <v>30</v>
      </c>
      <c r="BA39" s="9">
        <f t="shared" si="18"/>
        <v>17</v>
      </c>
      <c r="BB39" s="9">
        <f t="shared" si="19"/>
        <v>28</v>
      </c>
      <c r="BC39" s="9">
        <f t="shared" si="20"/>
        <v>25</v>
      </c>
      <c r="BD39" s="9">
        <f t="shared" si="20"/>
        <v>17</v>
      </c>
      <c r="BE39" s="6"/>
    </row>
    <row r="40" spans="1:57" ht="14.1" customHeight="1">
      <c r="A40" s="6" t="s">
        <v>35</v>
      </c>
      <c r="B40" s="7">
        <v>62.868073589790797</v>
      </c>
      <c r="C40" s="7">
        <v>66.530540002431593</v>
      </c>
      <c r="D40" s="7">
        <v>77.386753880834306</v>
      </c>
      <c r="E40" s="7">
        <v>82.148470726003495</v>
      </c>
      <c r="F40" s="7">
        <v>86.876336836055799</v>
      </c>
      <c r="G40" s="7">
        <v>97.563003628470199</v>
      </c>
      <c r="H40" s="7">
        <v>99.667947368159602</v>
      </c>
      <c r="I40" s="7">
        <v>111.80379246595</v>
      </c>
      <c r="J40" s="7">
        <v>109.543069323498</v>
      </c>
      <c r="K40" s="7">
        <v>106.166012672992</v>
      </c>
      <c r="L40" s="7">
        <v>100</v>
      </c>
      <c r="M40" s="7">
        <v>120.157831970198</v>
      </c>
      <c r="N40" s="7">
        <v>126.554835736163</v>
      </c>
      <c r="O40" s="7">
        <v>128.37723225970501</v>
      </c>
      <c r="P40" s="7">
        <v>126.05942934201499</v>
      </c>
      <c r="Q40" s="7">
        <v>142.051695911857</v>
      </c>
      <c r="R40" s="7">
        <v>136.236297957819</v>
      </c>
      <c r="S40" s="7">
        <v>121.14247929099299</v>
      </c>
      <c r="T40" s="7">
        <v>132.31685334161099</v>
      </c>
      <c r="U40" s="7">
        <f t="shared" si="0"/>
        <v>5.8256380441018329</v>
      </c>
      <c r="V40" s="7">
        <f t="shared" si="1"/>
        <v>16.317639805728223</v>
      </c>
      <c r="W40" s="7">
        <f t="shared" si="2"/>
        <v>6.1531419866785342</v>
      </c>
      <c r="X40" s="7">
        <f t="shared" si="3"/>
        <v>5.7552697795453023</v>
      </c>
      <c r="Y40" s="7">
        <f t="shared" si="4"/>
        <v>12.301009897069193</v>
      </c>
      <c r="Z40" s="7">
        <f t="shared" si="5"/>
        <v>2.1575224843479068</v>
      </c>
      <c r="AA40" s="7">
        <f t="shared" si="6"/>
        <v>12.176276745182935</v>
      </c>
      <c r="AB40" s="7">
        <f t="shared" si="7"/>
        <v>-2.02204513155535</v>
      </c>
      <c r="AC40" s="7">
        <f t="shared" si="8"/>
        <v>-3.0828574289196053</v>
      </c>
      <c r="AD40" s="7">
        <f t="shared" si="9"/>
        <v>-5.8078970074766589</v>
      </c>
      <c r="AE40" s="7">
        <f t="shared" si="12"/>
        <v>-16.776128230407505</v>
      </c>
      <c r="AF40" s="7">
        <f t="shared" si="10"/>
        <v>-5.0547288286172165</v>
      </c>
      <c r="AG40" s="7">
        <f t="shared" si="11"/>
        <v>-1.4195636496161068</v>
      </c>
      <c r="AH40" s="7">
        <f t="shared" si="13"/>
        <v>1.8386589006376797</v>
      </c>
      <c r="AI40" s="7">
        <f t="shared" si="14"/>
        <v>-11.25806099475588</v>
      </c>
      <c r="AJ40" s="7">
        <f t="shared" si="15"/>
        <v>4.268611259415267</v>
      </c>
      <c r="AK40" s="7">
        <f t="shared" si="16"/>
        <v>12.459558988032239</v>
      </c>
      <c r="AL40" s="7">
        <f t="shared" si="16"/>
        <v>-8.4451630827166007</v>
      </c>
      <c r="AM40" s="9">
        <f t="shared" si="21"/>
        <v>13</v>
      </c>
      <c r="AN40" s="9">
        <f t="shared" si="22"/>
        <v>1</v>
      </c>
      <c r="AO40" s="9">
        <f t="shared" si="23"/>
        <v>8</v>
      </c>
      <c r="AP40" s="9">
        <f t="shared" si="24"/>
        <v>5</v>
      </c>
      <c r="AQ40" s="9">
        <f t="shared" si="25"/>
        <v>1</v>
      </c>
      <c r="AR40" s="9">
        <f t="shared" si="26"/>
        <v>2</v>
      </c>
      <c r="AS40" s="9">
        <f t="shared" si="27"/>
        <v>9</v>
      </c>
      <c r="AT40" s="9">
        <f t="shared" si="28"/>
        <v>27</v>
      </c>
      <c r="AU40" s="9">
        <f t="shared" si="29"/>
        <v>29</v>
      </c>
      <c r="AV40" s="9">
        <f t="shared" si="30"/>
        <v>31</v>
      </c>
      <c r="AW40" s="9">
        <f t="shared" si="31"/>
        <v>31</v>
      </c>
      <c r="AX40" s="9">
        <f t="shared" si="32"/>
        <v>25</v>
      </c>
      <c r="AY40" s="9">
        <f t="shared" si="33"/>
        <v>17</v>
      </c>
      <c r="AZ40" s="9">
        <f t="shared" si="34"/>
        <v>7</v>
      </c>
      <c r="BA40" s="9">
        <f t="shared" si="18"/>
        <v>31</v>
      </c>
      <c r="BB40" s="9">
        <f t="shared" si="19"/>
        <v>6</v>
      </c>
      <c r="BC40" s="9">
        <f t="shared" si="20"/>
        <v>10</v>
      </c>
      <c r="BD40" s="9">
        <f t="shared" si="20"/>
        <v>22</v>
      </c>
      <c r="BE40" s="6"/>
    </row>
    <row r="41" spans="1:57" ht="14.1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</row>
    <row r="42" spans="1:57" ht="60.75" customHeight="1">
      <c r="A42" s="36" t="s">
        <v>75</v>
      </c>
      <c r="B42" s="36"/>
      <c r="C42" s="36"/>
      <c r="D42" s="36"/>
      <c r="E42" s="36"/>
      <c r="F42" s="36"/>
      <c r="AZ42" s="3"/>
      <c r="BA42" s="21"/>
      <c r="BB42" s="21"/>
      <c r="BC42" s="21"/>
      <c r="BD42" s="25"/>
    </row>
    <row r="43" spans="1:57" ht="14.1" customHeight="1">
      <c r="A43" s="1" t="s">
        <v>76</v>
      </c>
      <c r="AZ43" s="3"/>
      <c r="BA43" s="21"/>
      <c r="BB43" s="21"/>
      <c r="BC43" s="21"/>
      <c r="BD43" s="25"/>
    </row>
    <row r="44" spans="1:57" ht="14.1" customHeight="1">
      <c r="AZ44" s="3"/>
      <c r="BA44" s="21"/>
      <c r="BB44" s="21"/>
      <c r="BC44" s="21"/>
      <c r="BD44" s="25"/>
    </row>
    <row r="45" spans="1:57" ht="14.1" customHeight="1">
      <c r="AZ45" s="3"/>
      <c r="BA45" s="21"/>
      <c r="BB45" s="21"/>
      <c r="BC45" s="21"/>
      <c r="BD45" s="25"/>
    </row>
    <row r="46" spans="1:57" ht="14.1" customHeight="1">
      <c r="AZ46" s="3"/>
      <c r="BA46" s="21"/>
      <c r="BB46" s="21"/>
      <c r="BC46" s="21"/>
      <c r="BD46" s="25"/>
    </row>
    <row r="47" spans="1:57" ht="14.1" customHeight="1">
      <c r="AZ47" s="3"/>
      <c r="BA47" s="21"/>
      <c r="BB47" s="21"/>
      <c r="BC47" s="21"/>
      <c r="BD47" s="25"/>
    </row>
    <row r="48" spans="1:57" ht="14.1" customHeight="1">
      <c r="AZ48" s="3"/>
      <c r="BA48" s="21"/>
      <c r="BB48" s="21"/>
      <c r="BC48" s="21"/>
      <c r="BD48" s="25"/>
    </row>
  </sheetData>
  <mergeCells count="9">
    <mergeCell ref="A42:F42"/>
    <mergeCell ref="A1:AY1"/>
    <mergeCell ref="A6:A7"/>
    <mergeCell ref="A2:AY2"/>
    <mergeCell ref="A3:AY3"/>
    <mergeCell ref="A4:AY4"/>
    <mergeCell ref="B6:T6"/>
    <mergeCell ref="U6:AL6"/>
    <mergeCell ref="AM6:BD6"/>
  </mergeCells>
  <pageMargins left="0.7" right="0.7" top="0.75" bottom="0.75" header="0.3" footer="0.3"/>
  <pageSetup orientation="portrait" r:id="rId1"/>
  <ignoredErrors>
    <ignoredError sqref="B7:L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7" sqref="B17"/>
    </sheetView>
  </sheetViews>
  <sheetFormatPr baseColWidth="10" defaultColWidth="9.140625" defaultRowHeight="15"/>
  <cols>
    <col min="1" max="1" width="29" customWidth="1"/>
    <col min="2" max="2" width="87.28515625" customWidth="1"/>
  </cols>
  <sheetData>
    <row r="1" spans="1:3" ht="39.950000000000003" customHeight="1">
      <c r="A1" s="37"/>
      <c r="B1" s="37"/>
      <c r="C1" s="15"/>
    </row>
    <row r="2" spans="1:3" s="19" customFormat="1" ht="43.5" customHeight="1">
      <c r="A2" s="17" t="s">
        <v>36</v>
      </c>
      <c r="B2" s="18" t="s">
        <v>37</v>
      </c>
      <c r="C2" s="18"/>
    </row>
    <row r="3" spans="1:3">
      <c r="A3" s="16" t="s">
        <v>38</v>
      </c>
      <c r="B3" s="15" t="s">
        <v>39</v>
      </c>
      <c r="C3" s="15"/>
    </row>
    <row r="4" spans="1:3">
      <c r="A4" s="16" t="s">
        <v>40</v>
      </c>
      <c r="B4" s="15" t="s">
        <v>41</v>
      </c>
      <c r="C4" s="15"/>
    </row>
    <row r="5" spans="1:3">
      <c r="A5" s="16" t="s">
        <v>42</v>
      </c>
      <c r="B5" s="15" t="s">
        <v>43</v>
      </c>
      <c r="C5" s="15"/>
    </row>
    <row r="6" spans="1:3">
      <c r="A6" s="16" t="s">
        <v>44</v>
      </c>
      <c r="B6" s="15" t="s">
        <v>45</v>
      </c>
      <c r="C6" s="15"/>
    </row>
    <row r="7" spans="1:3">
      <c r="A7" s="16" t="s">
        <v>46</v>
      </c>
      <c r="B7" s="15" t="s">
        <v>47</v>
      </c>
      <c r="C7" s="15"/>
    </row>
    <row r="8" spans="1:3">
      <c r="A8" s="16" t="s">
        <v>48</v>
      </c>
      <c r="B8" s="15" t="s">
        <v>49</v>
      </c>
      <c r="C8" s="15"/>
    </row>
    <row r="9" spans="1:3">
      <c r="A9" s="16" t="s">
        <v>50</v>
      </c>
      <c r="B9" s="15" t="s">
        <v>51</v>
      </c>
      <c r="C9" s="15"/>
    </row>
    <row r="10" spans="1:3">
      <c r="A10" s="16" t="s">
        <v>52</v>
      </c>
      <c r="B10" s="15" t="s">
        <v>53</v>
      </c>
      <c r="C10" s="15"/>
    </row>
    <row r="11" spans="1:3">
      <c r="A11" s="16" t="s">
        <v>54</v>
      </c>
      <c r="B11" s="15" t="s">
        <v>55</v>
      </c>
      <c r="C11" s="15"/>
    </row>
    <row r="12" spans="1:3">
      <c r="A12" s="16" t="s">
        <v>56</v>
      </c>
      <c r="B12" s="15" t="s">
        <v>79</v>
      </c>
      <c r="C12" s="15"/>
    </row>
    <row r="13" spans="1:3">
      <c r="A13" s="16" t="s">
        <v>57</v>
      </c>
      <c r="B13" s="15" t="s">
        <v>78</v>
      </c>
      <c r="C13" s="15"/>
    </row>
    <row r="14" spans="1:3">
      <c r="A14" s="20" t="s">
        <v>58</v>
      </c>
      <c r="B14" t="s">
        <v>74</v>
      </c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31-33</vt:lpstr>
      <vt:lpstr>Metainfo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 de las actividades económicas por entidad federativa</dc:title>
  <dc:creator>INEGI</dc:creator>
  <cp:keywords>Industrias manufactureras</cp:keywords>
  <cp:lastModifiedBy>pc</cp:lastModifiedBy>
  <dcterms:created xsi:type="dcterms:W3CDTF">2018-08-21T23:27:21Z</dcterms:created>
  <dcterms:modified xsi:type="dcterms:W3CDTF">2022-08-08T18:46:37Z</dcterms:modified>
  <cp:category>Sistema de Cuentas Nacionales de México. Producto Interno Bruto por Entidad Federativa. Año Base 2013. Serie de 2003 a 2016</cp:category>
</cp:coreProperties>
</file>