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160" activeTab="12"/>
  </bookViews>
  <sheets>
    <sheet name="2013" sheetId="5" r:id="rId1"/>
    <sheet name="2014" sheetId="11" r:id="rId2"/>
    <sheet name="2015" sheetId="12" r:id="rId3"/>
    <sheet name="2016" sheetId="13" r:id="rId4"/>
    <sheet name="2017" sheetId="15" r:id="rId5"/>
    <sheet name="2018" sheetId="17" r:id="rId6"/>
    <sheet name="2019" sheetId="18" r:id="rId7"/>
    <sheet name="2020" sheetId="19" r:id="rId8"/>
    <sheet name="2021" sheetId="20" r:id="rId9"/>
    <sheet name="2022" sheetId="21" r:id="rId10"/>
    <sheet name="2023" sheetId="22" r:id="rId11"/>
    <sheet name="2024" sheetId="23" r:id="rId12"/>
    <sheet name="Eficiencia en resolución" sheetId="1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p">#N/A</definedName>
    <definedName name="\s">#N/A</definedName>
    <definedName name="\x" localSheetId="1">'[1]sc ac'!#REF!</definedName>
    <definedName name="\x" localSheetId="2">'[1]sc ac'!#REF!</definedName>
    <definedName name="\x" localSheetId="3">'[1]sc ac'!#REF!</definedName>
    <definedName name="\x" localSheetId="6">'[1]sc ac'!#REF!</definedName>
    <definedName name="\x" localSheetId="7">'[1]sc ac'!#REF!</definedName>
    <definedName name="\x" localSheetId="8">'[1]sc ac'!#REF!</definedName>
    <definedName name="\x" localSheetId="9">'[1]sc ac'!#REF!</definedName>
    <definedName name="\x" localSheetId="10">'[1]sc ac'!#REF!</definedName>
    <definedName name="\x" localSheetId="11">'[1]sc ac'!#REF!</definedName>
    <definedName name="\x">'[1]sc ac'!#REF!</definedName>
    <definedName name="__123Graph_X" localSheetId="1" hidden="1">'[2]Edad desplegada_70'!#REF!</definedName>
    <definedName name="__123Graph_X" localSheetId="2" hidden="1">'[2]Edad desplegada_70'!#REF!</definedName>
    <definedName name="__123Graph_X" localSheetId="3" hidden="1">'[2]Edad desplegada_70'!#REF!</definedName>
    <definedName name="__123Graph_X" localSheetId="6" hidden="1">'[3]Edad desplegada_70'!#REF!</definedName>
    <definedName name="__123Graph_X" localSheetId="7" hidden="1">'[3]Edad desplegada_70'!#REF!</definedName>
    <definedName name="__123Graph_X" localSheetId="8" hidden="1">'[2]Edad desplegada_70'!#REF!</definedName>
    <definedName name="__123Graph_X" localSheetId="9" hidden="1">'[3]Edad desplegada_70'!#REF!</definedName>
    <definedName name="__123Graph_X" localSheetId="10" hidden="1">'[3]Edad desplegada_70'!#REF!</definedName>
    <definedName name="__123Graph_X" localSheetId="11" hidden="1">'[3]Edad desplegada_70'!#REF!</definedName>
    <definedName name="__123Graph_X" hidden="1">'[3]Edad desplegada_70'!#REF!</definedName>
    <definedName name="_123Graph_X1" localSheetId="1" hidden="1">'[4]Edad desplegada_70'!#REF!</definedName>
    <definedName name="_123Graph_X1" localSheetId="2" hidden="1">'[4]Edad desplegada_70'!#REF!</definedName>
    <definedName name="_123Graph_X1" localSheetId="3" hidden="1">'[4]Edad desplegada_70'!#REF!</definedName>
    <definedName name="_123Graph_X1" localSheetId="6" hidden="1">'[5]Edad desplegada_70'!#REF!</definedName>
    <definedName name="_123Graph_X1" localSheetId="7" hidden="1">'[5]Edad desplegada_70'!#REF!</definedName>
    <definedName name="_123Graph_X1" localSheetId="8" hidden="1">'[4]Edad desplegada_70'!#REF!</definedName>
    <definedName name="_123Graph_X1" localSheetId="9" hidden="1">'[5]Edad desplegada_70'!#REF!</definedName>
    <definedName name="_123Graph_X1" localSheetId="10" hidden="1">'[5]Edad desplegada_70'!#REF!</definedName>
    <definedName name="_123Graph_X1" localSheetId="11" hidden="1">'[5]Edad desplegada_70'!#REF!</definedName>
    <definedName name="_123Graph_X1" hidden="1">'[5]Edad desplegada_70'!#REF!</definedName>
    <definedName name="_anexo2" localSheetId="1" hidden="1">'[2]Edad desplegada_70'!#REF!</definedName>
    <definedName name="_anexo2" localSheetId="2" hidden="1">'[2]Edad desplegada_70'!#REF!</definedName>
    <definedName name="_anexo2" localSheetId="3" hidden="1">'[2]Edad desplegada_70'!#REF!</definedName>
    <definedName name="_anexo2" localSheetId="6" hidden="1">'[3]Edad desplegada_70'!#REF!</definedName>
    <definedName name="_anexo2" localSheetId="7" hidden="1">'[3]Edad desplegada_70'!#REF!</definedName>
    <definedName name="_anexo2" localSheetId="8" hidden="1">'[2]Edad desplegada_70'!#REF!</definedName>
    <definedName name="_anexo2" localSheetId="9" hidden="1">'[3]Edad desplegada_70'!#REF!</definedName>
    <definedName name="_anexo2" localSheetId="10" hidden="1">'[3]Edad desplegada_70'!#REF!</definedName>
    <definedName name="_anexo2" localSheetId="11" hidden="1">'[3]Edad desplegada_70'!#REF!</definedName>
    <definedName name="_anexo2" hidden="1">'[3]Edad desplegada_70'!#REF!</definedName>
    <definedName name="_b163366" localSheetId="6">#REF!</definedName>
    <definedName name="_b163366" localSheetId="7">#REF!</definedName>
    <definedName name="_b163366" localSheetId="8">#REF!</definedName>
    <definedName name="_b163366" localSheetId="9">#REF!</definedName>
    <definedName name="_b163366" localSheetId="10">#REF!</definedName>
    <definedName name="_b163366" localSheetId="11">#REF!</definedName>
    <definedName name="_b163366">#REF!</definedName>
    <definedName name="_xlnm._FilterDatabase" localSheetId="6" hidden="1">'2019'!$A$1:$G$39</definedName>
    <definedName name="_xlnm._FilterDatabase" localSheetId="7" hidden="1">'2020'!$A$1:$H$39</definedName>
    <definedName name="_xlnm._FilterDatabase" localSheetId="9" hidden="1">'2022'!$A$1:$H$39</definedName>
    <definedName name="_xlnm._FilterDatabase" localSheetId="10" hidden="1">'2023'!$A$2:$H$40</definedName>
    <definedName name="_xlnm._FilterDatabase" localSheetId="11" hidden="1">'2024'!$A$2:$AC$40</definedName>
    <definedName name="a" localSheetId="6">#REF!</definedName>
    <definedName name="a" localSheetId="7">#REF!</definedName>
    <definedName name="a" localSheetId="8">#REF!</definedName>
    <definedName name="a" localSheetId="9">#REF!</definedName>
    <definedName name="a" localSheetId="10">#REF!</definedName>
    <definedName name="a" localSheetId="11">#REF!</definedName>
    <definedName name="a">#REF!</definedName>
    <definedName name="AA" localSheetId="1">'[6]VALID P13 VS FP'!$A$39:$AF$70</definedName>
    <definedName name="AA" localSheetId="2">'[6]VALID P13 VS FP'!$A$39:$AF$70</definedName>
    <definedName name="AA" localSheetId="3">'[6]VALID P13 VS FP'!$A$39:$AF$70</definedName>
    <definedName name="AA" localSheetId="8">'[6]VALID P13 VS FP'!$A$39:$AF$70</definedName>
    <definedName name="AA">'[7]VALID P13 VS FP'!$A$39:$AF$70</definedName>
    <definedName name="AIM_CAP" localSheetId="6">#REF!</definedName>
    <definedName name="AIM_CAP" localSheetId="7">#REF!</definedName>
    <definedName name="AIM_CAP" localSheetId="8">#REF!</definedName>
    <definedName name="AIM_CAP" localSheetId="9">#REF!</definedName>
    <definedName name="AIM_CAP" localSheetId="10">#REF!</definedName>
    <definedName name="AIM_CAP" localSheetId="11">#REF!</definedName>
    <definedName name="AIM_CAP">#REF!</definedName>
    <definedName name="AIM_FC" localSheetId="6">#REF!</definedName>
    <definedName name="AIM_FC" localSheetId="7">#REF!</definedName>
    <definedName name="AIM_FC" localSheetId="9">#REF!</definedName>
    <definedName name="AIM_FC" localSheetId="10">#REF!</definedName>
    <definedName name="AIM_FC" localSheetId="11">#REF!</definedName>
    <definedName name="AIM_FC">#REF!</definedName>
    <definedName name="AIMP_FF" localSheetId="6">#REF!</definedName>
    <definedName name="AIMP_FF" localSheetId="7">#REF!</definedName>
    <definedName name="AIMP_FF" localSheetId="9">#REF!</definedName>
    <definedName name="AIMP_FF" localSheetId="10">#REF!</definedName>
    <definedName name="AIMP_FF" localSheetId="11">#REF!</definedName>
    <definedName name="AIMP_FF">#REF!</definedName>
    <definedName name="aktion" localSheetId="1" hidden="1">'[4]Edad desplegada_70'!#REF!</definedName>
    <definedName name="aktion" localSheetId="2" hidden="1">'[4]Edad desplegada_70'!#REF!</definedName>
    <definedName name="aktion" localSheetId="3" hidden="1">'[4]Edad desplegada_70'!#REF!</definedName>
    <definedName name="aktion" localSheetId="6" hidden="1">'[5]Edad desplegada_70'!#REF!</definedName>
    <definedName name="aktion" localSheetId="7" hidden="1">'[5]Edad desplegada_70'!#REF!</definedName>
    <definedName name="aktion" localSheetId="8" hidden="1">'[4]Edad desplegada_70'!#REF!</definedName>
    <definedName name="aktion" localSheetId="9" hidden="1">'[5]Edad desplegada_70'!#REF!</definedName>
    <definedName name="aktion" localSheetId="10" hidden="1">'[5]Edad desplegada_70'!#REF!</definedName>
    <definedName name="aktion" localSheetId="11" hidden="1">'[5]Edad desplegada_70'!#REF!</definedName>
    <definedName name="aktion" hidden="1">'[5]Edad desplegada_70'!#REF!</definedName>
    <definedName name="al" localSheetId="1">'[8]VALID P13 VS FP'!$A$39:$AF$70</definedName>
    <definedName name="al" localSheetId="2">'[8]VALID P13 VS FP'!$A$39:$AF$70</definedName>
    <definedName name="al" localSheetId="3">'[8]VALID P13 VS FP'!$A$39:$AF$70</definedName>
    <definedName name="al" localSheetId="8">'[8]VALID P13 VS FP'!$A$39:$AF$70</definedName>
    <definedName name="al">'[9]VALID P13 VS FP'!$A$39:$AF$70</definedName>
    <definedName name="anexo2" localSheetId="1">'[1]sc ac'!#REF!</definedName>
    <definedName name="anexo2" localSheetId="2">'[1]sc ac'!#REF!</definedName>
    <definedName name="anexo2" localSheetId="3">'[1]sc ac'!#REF!</definedName>
    <definedName name="anexo2" localSheetId="6">'[1]sc ac'!#REF!</definedName>
    <definedName name="anexo2" localSheetId="7">'[1]sc ac'!#REF!</definedName>
    <definedName name="anexo2" localSheetId="9">'[1]sc ac'!#REF!</definedName>
    <definedName name="anexo2" localSheetId="10">'[1]sc ac'!#REF!</definedName>
    <definedName name="anexo2" localSheetId="11">'[1]sc ac'!#REF!</definedName>
    <definedName name="anexo2">'[1]sc ac'!#REF!</definedName>
    <definedName name="_xlnm.Print_Area" localSheetId="0">'2013'!$A$1:$G$42</definedName>
    <definedName name="_xlnm.Print_Area" localSheetId="1">'2014'!$A$1:$G$43</definedName>
    <definedName name="_xlnm.Print_Area" localSheetId="2">'2015'!$A$1:$G$42</definedName>
    <definedName name="_xlnm.Print_Area" localSheetId="3">'2016'!$A$1:$F$42</definedName>
    <definedName name="aREATRA_1" localSheetId="6">'[10]323'!#REF!</definedName>
    <definedName name="aREATRA_1" localSheetId="7">'[10]323'!#REF!</definedName>
    <definedName name="aREATRA_1" localSheetId="8">'[10]323'!#REF!</definedName>
    <definedName name="aREATRA_1" localSheetId="9">'[10]323'!#REF!</definedName>
    <definedName name="aREATRA_1" localSheetId="10">'[10]323'!#REF!</definedName>
    <definedName name="aREATRA_1" localSheetId="11">'[10]323'!#REF!</definedName>
    <definedName name="aREATRA_1">'[10]323'!#REF!</definedName>
    <definedName name="AreaTrab" localSheetId="6">#REF!</definedName>
    <definedName name="AreaTrab" localSheetId="7">#REF!</definedName>
    <definedName name="AreaTrab" localSheetId="8">#REF!</definedName>
    <definedName name="AreaTrab" localSheetId="9">#REF!</definedName>
    <definedName name="AreaTrab" localSheetId="10">#REF!</definedName>
    <definedName name="AreaTrab" localSheetId="11">#REF!</definedName>
    <definedName name="AreaTrab">#REF!</definedName>
    <definedName name="AreaTrab_1" localSheetId="1">'[11]323'!#REF!</definedName>
    <definedName name="AreaTrab_1" localSheetId="2">'[11]323'!#REF!</definedName>
    <definedName name="AreaTrab_1" localSheetId="3">'[11]323'!#REF!</definedName>
    <definedName name="AreaTrab_1" localSheetId="6">'[11]323'!#REF!</definedName>
    <definedName name="AreaTrab_1" localSheetId="7">'[11]323'!#REF!</definedName>
    <definedName name="AreaTrab_1" localSheetId="9">'[11]323'!#REF!</definedName>
    <definedName name="AreaTrab_1" localSheetId="10">'[11]323'!#REF!</definedName>
    <definedName name="AreaTrab_1" localSheetId="11">'[11]323'!#REF!</definedName>
    <definedName name="AreaTrab_1">'[11]323'!#REF!</definedName>
    <definedName name="AreaTrab_2" localSheetId="6">#REF!</definedName>
    <definedName name="AreaTrab_2" localSheetId="7">#REF!</definedName>
    <definedName name="AreaTrab_2" localSheetId="8">#REF!</definedName>
    <definedName name="AreaTrab_2" localSheetId="9">#REF!</definedName>
    <definedName name="AreaTrab_2" localSheetId="10">#REF!</definedName>
    <definedName name="AreaTrab_2" localSheetId="11">#REF!</definedName>
    <definedName name="AreaTrab_2">#REF!</definedName>
    <definedName name="AreaTrab_3" localSheetId="6">#REF!</definedName>
    <definedName name="AreaTrab_3" localSheetId="7">#REF!</definedName>
    <definedName name="AreaTrab_3" localSheetId="9">#REF!</definedName>
    <definedName name="AreaTrab_3" localSheetId="10">#REF!</definedName>
    <definedName name="AreaTrab_3" localSheetId="11">#REF!</definedName>
    <definedName name="AreaTrab_3">#REF!</definedName>
    <definedName name="AreaTrab_4" localSheetId="6">#REF!</definedName>
    <definedName name="AreaTrab_4" localSheetId="7">#REF!</definedName>
    <definedName name="AreaTrab_4" localSheetId="9">#REF!</definedName>
    <definedName name="AreaTrab_4" localSheetId="10">#REF!</definedName>
    <definedName name="AreaTrab_4" localSheetId="11">#REF!</definedName>
    <definedName name="AreaTrab_4">#REF!</definedName>
    <definedName name="asdew" localSheetId="1" hidden="1">'[4]Edad desplegada_70'!#REF!</definedName>
    <definedName name="asdew" localSheetId="2" hidden="1">'[4]Edad desplegada_70'!#REF!</definedName>
    <definedName name="asdew" localSheetId="3" hidden="1">'[4]Edad desplegada_70'!#REF!</definedName>
    <definedName name="asdew" localSheetId="6" hidden="1">'[5]Edad desplegada_70'!#REF!</definedName>
    <definedName name="asdew" localSheetId="7" hidden="1">'[5]Edad desplegada_70'!#REF!</definedName>
    <definedName name="asdew" localSheetId="8" hidden="1">'[4]Edad desplegada_70'!#REF!</definedName>
    <definedName name="asdew" localSheetId="9" hidden="1">'[5]Edad desplegada_70'!#REF!</definedName>
    <definedName name="asdew" localSheetId="10" hidden="1">'[5]Edad desplegada_70'!#REF!</definedName>
    <definedName name="asdew" localSheetId="11" hidden="1">'[5]Edad desplegada_70'!#REF!</definedName>
    <definedName name="asdew" hidden="1">'[5]Edad desplegada_70'!#REF!</definedName>
    <definedName name="awe" localSheetId="1" hidden="1">'[4]Edad desplegada_70'!#REF!</definedName>
    <definedName name="awe" localSheetId="2" hidden="1">'[4]Edad desplegada_70'!#REF!</definedName>
    <definedName name="awe" localSheetId="3" hidden="1">'[4]Edad desplegada_70'!#REF!</definedName>
    <definedName name="awe" localSheetId="6" hidden="1">'[5]Edad desplegada_70'!#REF!</definedName>
    <definedName name="awe" localSheetId="7" hidden="1">'[5]Edad desplegada_70'!#REF!</definedName>
    <definedName name="awe" localSheetId="8" hidden="1">'[4]Edad desplegada_70'!#REF!</definedName>
    <definedName name="awe" localSheetId="9" hidden="1">'[5]Edad desplegada_70'!#REF!</definedName>
    <definedName name="awe" localSheetId="10" hidden="1">'[5]Edad desplegada_70'!#REF!</definedName>
    <definedName name="awe" localSheetId="11" hidden="1">'[5]Edad desplegada_70'!#REF!</definedName>
    <definedName name="awe" hidden="1">'[5]Edad desplegada_70'!#REF!</definedName>
    <definedName name="b" localSheetId="1" hidden="1">'[4]Edad desplegada_70'!#REF!</definedName>
    <definedName name="b" localSheetId="2" hidden="1">'[4]Edad desplegada_70'!#REF!</definedName>
    <definedName name="b" localSheetId="3" hidden="1">'[4]Edad desplegada_70'!#REF!</definedName>
    <definedName name="b" localSheetId="6" hidden="1">'[5]Edad desplegada_70'!#REF!</definedName>
    <definedName name="b" localSheetId="7" hidden="1">'[5]Edad desplegada_70'!#REF!</definedName>
    <definedName name="b" localSheetId="8" hidden="1">'[4]Edad desplegada_70'!#REF!</definedName>
    <definedName name="b" localSheetId="9" hidden="1">'[5]Edad desplegada_70'!#REF!</definedName>
    <definedName name="b" localSheetId="10" hidden="1">'[5]Edad desplegada_70'!#REF!</definedName>
    <definedName name="b" localSheetId="11" hidden="1">'[5]Edad desplegada_70'!#REF!</definedName>
    <definedName name="b" hidden="1">'[5]Edad desplegada_70'!#REF!</definedName>
    <definedName name="_xlnm.Database" localSheetId="1">[12]NACIONAL!#REF!</definedName>
    <definedName name="_xlnm.Database" localSheetId="2">[12]NACIONAL!#REF!</definedName>
    <definedName name="_xlnm.Database" localSheetId="3">[12]NACIONAL!#REF!</definedName>
    <definedName name="_xlnm.Database" localSheetId="6">[13]NACIONAL!#REF!</definedName>
    <definedName name="_xlnm.Database" localSheetId="7">[13]NACIONAL!#REF!</definedName>
    <definedName name="_xlnm.Database" localSheetId="8">[12]NACIONAL!#REF!</definedName>
    <definedName name="_xlnm.Database" localSheetId="9">[13]NACIONAL!#REF!</definedName>
    <definedName name="_xlnm.Database" localSheetId="10">[13]NACIONAL!#REF!</definedName>
    <definedName name="_xlnm.Database" localSheetId="11">[13]NACIONAL!#REF!</definedName>
    <definedName name="_xlnm.Database">[13]NACIONAL!#REF!</definedName>
    <definedName name="Capacidad_de_Internamiento" localSheetId="6">#REF!</definedName>
    <definedName name="Capacidad_de_Internamiento" localSheetId="7">#REF!</definedName>
    <definedName name="Capacidad_de_Internamiento" localSheetId="8">#REF!</definedName>
    <definedName name="Capacidad_de_Internamiento" localSheetId="9">#REF!</definedName>
    <definedName name="Capacidad_de_Internamiento" localSheetId="10">#REF!</definedName>
    <definedName name="Capacidad_de_Internamiento" localSheetId="11">#REF!</definedName>
    <definedName name="Capacidad_de_Internamiento">#REF!</definedName>
    <definedName name="CFED_JUN" localSheetId="6">#REF!</definedName>
    <definedName name="CFED_JUN" localSheetId="7">#REF!</definedName>
    <definedName name="CFED_JUN" localSheetId="9">#REF!</definedName>
    <definedName name="CFED_JUN" localSheetId="10">#REF!</definedName>
    <definedName name="CFED_JUN" localSheetId="11">#REF!</definedName>
    <definedName name="CFED_JUN">#REF!</definedName>
    <definedName name="Col_G_1" localSheetId="6">#REF!</definedName>
    <definedName name="Col_G_1" localSheetId="7">#REF!</definedName>
    <definedName name="Col_G_1" localSheetId="9">#REF!</definedName>
    <definedName name="Col_G_1" localSheetId="10">#REF!</definedName>
    <definedName name="Col_G_1" localSheetId="11">#REF!</definedName>
    <definedName name="Col_G_1">#REF!</definedName>
    <definedName name="Col_G_10" localSheetId="6">#REF!</definedName>
    <definedName name="Col_G_10" localSheetId="7">#REF!</definedName>
    <definedName name="Col_G_10" localSheetId="9">#REF!</definedName>
    <definedName name="Col_G_10" localSheetId="10">#REF!</definedName>
    <definedName name="Col_G_10" localSheetId="11">#REF!</definedName>
    <definedName name="Col_G_10">#REF!</definedName>
    <definedName name="Col_G_11" localSheetId="6">#REF!</definedName>
    <definedName name="Col_G_11" localSheetId="7">#REF!</definedName>
    <definedName name="Col_G_11" localSheetId="9">#REF!</definedName>
    <definedName name="Col_G_11" localSheetId="10">#REF!</definedName>
    <definedName name="Col_G_11" localSheetId="11">#REF!</definedName>
    <definedName name="Col_G_11">#REF!</definedName>
    <definedName name="Col_G_12" localSheetId="6">#REF!</definedName>
    <definedName name="Col_G_12" localSheetId="7">#REF!</definedName>
    <definedName name="Col_G_12" localSheetId="9">#REF!</definedName>
    <definedName name="Col_G_12" localSheetId="10">#REF!</definedName>
    <definedName name="Col_G_12" localSheetId="11">#REF!</definedName>
    <definedName name="Col_G_12">#REF!</definedName>
    <definedName name="Col_G_13" localSheetId="6">#REF!</definedName>
    <definedName name="Col_G_13" localSheetId="7">#REF!</definedName>
    <definedName name="Col_G_13" localSheetId="9">#REF!</definedName>
    <definedName name="Col_G_13" localSheetId="10">#REF!</definedName>
    <definedName name="Col_G_13" localSheetId="11">#REF!</definedName>
    <definedName name="Col_G_13">#REF!</definedName>
    <definedName name="Col_G_14" localSheetId="6">#REF!</definedName>
    <definedName name="Col_G_14" localSheetId="7">#REF!</definedName>
    <definedName name="Col_G_14" localSheetId="9">#REF!</definedName>
    <definedName name="Col_G_14" localSheetId="10">#REF!</definedName>
    <definedName name="Col_G_14" localSheetId="11">#REF!</definedName>
    <definedName name="Col_G_14">#REF!</definedName>
    <definedName name="Col_G_15" localSheetId="6">#REF!</definedName>
    <definedName name="Col_G_15" localSheetId="7">#REF!</definedName>
    <definedName name="Col_G_15" localSheetId="9">#REF!</definedName>
    <definedName name="Col_G_15" localSheetId="10">#REF!</definedName>
    <definedName name="Col_G_15" localSheetId="11">#REF!</definedName>
    <definedName name="Col_G_15">#REF!</definedName>
    <definedName name="Col_G_16" localSheetId="6">#REF!</definedName>
    <definedName name="Col_G_16" localSheetId="7">#REF!</definedName>
    <definedName name="Col_G_16" localSheetId="9">#REF!</definedName>
    <definedName name="Col_G_16" localSheetId="10">#REF!</definedName>
    <definedName name="Col_G_16" localSheetId="11">#REF!</definedName>
    <definedName name="Col_G_16">#REF!</definedName>
    <definedName name="Col_G_17" localSheetId="6">#REF!</definedName>
    <definedName name="Col_G_17" localSheetId="7">#REF!</definedName>
    <definedName name="Col_G_17" localSheetId="9">#REF!</definedName>
    <definedName name="Col_G_17" localSheetId="10">#REF!</definedName>
    <definedName name="Col_G_17" localSheetId="11">#REF!</definedName>
    <definedName name="Col_G_17">#REF!</definedName>
    <definedName name="Col_G_18" localSheetId="6">#REF!</definedName>
    <definedName name="Col_G_18" localSheetId="7">#REF!</definedName>
    <definedName name="Col_G_18" localSheetId="9">#REF!</definedName>
    <definedName name="Col_G_18" localSheetId="10">#REF!</definedName>
    <definedName name="Col_G_18" localSheetId="11">#REF!</definedName>
    <definedName name="Col_G_18">#REF!</definedName>
    <definedName name="Col_G_19" localSheetId="6">#REF!</definedName>
    <definedName name="Col_G_19" localSheetId="7">#REF!</definedName>
    <definedName name="Col_G_19" localSheetId="9">#REF!</definedName>
    <definedName name="Col_G_19" localSheetId="10">#REF!</definedName>
    <definedName name="Col_G_19" localSheetId="11">#REF!</definedName>
    <definedName name="Col_G_19">#REF!</definedName>
    <definedName name="Col_G_2" localSheetId="6">#REF!</definedName>
    <definedName name="Col_G_2" localSheetId="7">#REF!</definedName>
    <definedName name="Col_G_2" localSheetId="9">#REF!</definedName>
    <definedName name="Col_G_2" localSheetId="10">#REF!</definedName>
    <definedName name="Col_G_2" localSheetId="11">#REF!</definedName>
    <definedName name="Col_G_2">#REF!</definedName>
    <definedName name="Col_G_20" localSheetId="6">#REF!</definedName>
    <definedName name="Col_G_20" localSheetId="7">#REF!</definedName>
    <definedName name="Col_G_20" localSheetId="9">#REF!</definedName>
    <definedName name="Col_G_20" localSheetId="10">#REF!</definedName>
    <definedName name="Col_G_20" localSheetId="11">#REF!</definedName>
    <definedName name="Col_G_20">#REF!</definedName>
    <definedName name="Col_G_21" localSheetId="6">#REF!</definedName>
    <definedName name="Col_G_21" localSheetId="7">#REF!</definedName>
    <definedName name="Col_G_21" localSheetId="9">#REF!</definedName>
    <definedName name="Col_G_21" localSheetId="10">#REF!</definedName>
    <definedName name="Col_G_21" localSheetId="11">#REF!</definedName>
    <definedName name="Col_G_21">#REF!</definedName>
    <definedName name="Col_G_22" localSheetId="6">#REF!</definedName>
    <definedName name="Col_G_22" localSheetId="7">#REF!</definedName>
    <definedName name="Col_G_22" localSheetId="9">#REF!</definedName>
    <definedName name="Col_G_22" localSheetId="10">#REF!</definedName>
    <definedName name="Col_G_22" localSheetId="11">#REF!</definedName>
    <definedName name="Col_G_22">#REF!</definedName>
    <definedName name="Col_G_23" localSheetId="6">#REF!</definedName>
    <definedName name="Col_G_23" localSheetId="7">#REF!</definedName>
    <definedName name="Col_G_23" localSheetId="9">#REF!</definedName>
    <definedName name="Col_G_23" localSheetId="10">#REF!</definedName>
    <definedName name="Col_G_23" localSheetId="11">#REF!</definedName>
    <definedName name="Col_G_23">#REF!</definedName>
    <definedName name="Col_G_24" localSheetId="6">#REF!</definedName>
    <definedName name="Col_G_24" localSheetId="7">#REF!</definedName>
    <definedName name="Col_G_24" localSheetId="9">#REF!</definedName>
    <definedName name="Col_G_24" localSheetId="10">#REF!</definedName>
    <definedName name="Col_G_24" localSheetId="11">#REF!</definedName>
    <definedName name="Col_G_24">#REF!</definedName>
    <definedName name="Col_G_25" localSheetId="6">#REF!</definedName>
    <definedName name="Col_G_25" localSheetId="7">#REF!</definedName>
    <definedName name="Col_G_25" localSheetId="9">#REF!</definedName>
    <definedName name="Col_G_25" localSheetId="10">#REF!</definedName>
    <definedName name="Col_G_25" localSheetId="11">#REF!</definedName>
    <definedName name="Col_G_25">#REF!</definedName>
    <definedName name="Col_G_26" localSheetId="6">#REF!</definedName>
    <definedName name="Col_G_26" localSheetId="7">#REF!</definedName>
    <definedName name="Col_G_26" localSheetId="9">#REF!</definedName>
    <definedName name="Col_G_26" localSheetId="10">#REF!</definedName>
    <definedName name="Col_G_26" localSheetId="11">#REF!</definedName>
    <definedName name="Col_G_26">#REF!</definedName>
    <definedName name="Col_G_27" localSheetId="6">#REF!</definedName>
    <definedName name="Col_G_27" localSheetId="7">#REF!</definedName>
    <definedName name="Col_G_27" localSheetId="9">#REF!</definedName>
    <definedName name="Col_G_27" localSheetId="10">#REF!</definedName>
    <definedName name="Col_G_27" localSheetId="11">#REF!</definedName>
    <definedName name="Col_G_27">#REF!</definedName>
    <definedName name="Col_G_3" localSheetId="6">#REF!</definedName>
    <definedName name="Col_G_3" localSheetId="7">#REF!</definedName>
    <definedName name="Col_G_3" localSheetId="9">#REF!</definedName>
    <definedName name="Col_G_3" localSheetId="10">#REF!</definedName>
    <definedName name="Col_G_3" localSheetId="11">#REF!</definedName>
    <definedName name="Col_G_3">#REF!</definedName>
    <definedName name="Col_G_4" localSheetId="6">#REF!</definedName>
    <definedName name="Col_G_4" localSheetId="7">#REF!</definedName>
    <definedName name="Col_G_4" localSheetId="9">#REF!</definedName>
    <definedName name="Col_G_4" localSheetId="10">#REF!</definedName>
    <definedName name="Col_G_4" localSheetId="11">#REF!</definedName>
    <definedName name="Col_G_4">#REF!</definedName>
    <definedName name="Col_G_5" localSheetId="6">#REF!</definedName>
    <definedName name="Col_G_5" localSheetId="7">#REF!</definedName>
    <definedName name="Col_G_5" localSheetId="9">#REF!</definedName>
    <definedName name="Col_G_5" localSheetId="10">#REF!</definedName>
    <definedName name="Col_G_5" localSheetId="11">#REF!</definedName>
    <definedName name="Col_G_5">#REF!</definedName>
    <definedName name="Col_G_6" localSheetId="6">#REF!</definedName>
    <definedName name="Col_G_6" localSheetId="7">#REF!</definedName>
    <definedName name="Col_G_6" localSheetId="9">#REF!</definedName>
    <definedName name="Col_G_6" localSheetId="10">#REF!</definedName>
    <definedName name="Col_G_6" localSheetId="11">#REF!</definedName>
    <definedName name="Col_G_6">#REF!</definedName>
    <definedName name="Col_G_7" localSheetId="6">#REF!</definedName>
    <definedName name="Col_G_7" localSheetId="7">#REF!</definedName>
    <definedName name="Col_G_7" localSheetId="9">#REF!</definedName>
    <definedName name="Col_G_7" localSheetId="10">#REF!</definedName>
    <definedName name="Col_G_7" localSheetId="11">#REF!</definedName>
    <definedName name="Col_G_7">#REF!</definedName>
    <definedName name="Col_G_8" localSheetId="6">#REF!</definedName>
    <definedName name="Col_G_8" localSheetId="7">#REF!</definedName>
    <definedName name="Col_G_8" localSheetId="9">#REF!</definedName>
    <definedName name="Col_G_8" localSheetId="10">#REF!</definedName>
    <definedName name="Col_G_8" localSheetId="11">#REF!</definedName>
    <definedName name="Col_G_8">#REF!</definedName>
    <definedName name="Col_G_9" localSheetId="6">#REF!</definedName>
    <definedName name="Col_G_9" localSheetId="7">#REF!</definedName>
    <definedName name="Col_G_9" localSheetId="9">#REF!</definedName>
    <definedName name="Col_G_9" localSheetId="10">#REF!</definedName>
    <definedName name="Col_G_9" localSheetId="11">#REF!</definedName>
    <definedName name="Col_G_9">#REF!</definedName>
    <definedName name="Col_T_1" localSheetId="6">#REF!</definedName>
    <definedName name="Col_T_1" localSheetId="7">#REF!</definedName>
    <definedName name="Col_T_1" localSheetId="9">#REF!</definedName>
    <definedName name="Col_T_1" localSheetId="10">#REF!</definedName>
    <definedName name="Col_T_1" localSheetId="11">#REF!</definedName>
    <definedName name="Col_T_1">#REF!</definedName>
    <definedName name="Col_T_10" localSheetId="6">#REF!</definedName>
    <definedName name="Col_T_10" localSheetId="7">#REF!</definedName>
    <definedName name="Col_T_10" localSheetId="9">#REF!</definedName>
    <definedName name="Col_T_10" localSheetId="10">#REF!</definedName>
    <definedName name="Col_T_10" localSheetId="11">#REF!</definedName>
    <definedName name="Col_T_10">#REF!</definedName>
    <definedName name="Col_T_11" localSheetId="6">#REF!</definedName>
    <definedName name="Col_T_11" localSheetId="7">#REF!</definedName>
    <definedName name="Col_T_11" localSheetId="9">#REF!</definedName>
    <definedName name="Col_T_11" localSheetId="10">#REF!</definedName>
    <definedName name="Col_T_11" localSheetId="11">#REF!</definedName>
    <definedName name="Col_T_11">#REF!</definedName>
    <definedName name="Col_T_12" localSheetId="6">#REF!</definedName>
    <definedName name="Col_T_12" localSheetId="7">#REF!</definedName>
    <definedName name="Col_T_12" localSheetId="9">#REF!</definedName>
    <definedName name="Col_T_12" localSheetId="10">#REF!</definedName>
    <definedName name="Col_T_12" localSheetId="11">#REF!</definedName>
    <definedName name="Col_T_12">#REF!</definedName>
    <definedName name="Col_T_13" localSheetId="6">#REF!</definedName>
    <definedName name="Col_T_13" localSheetId="7">#REF!</definedName>
    <definedName name="Col_T_13" localSheetId="9">#REF!</definedName>
    <definedName name="Col_T_13" localSheetId="10">#REF!</definedName>
    <definedName name="Col_T_13" localSheetId="11">#REF!</definedName>
    <definedName name="Col_T_13">#REF!</definedName>
    <definedName name="Col_T_14" localSheetId="6">#REF!</definedName>
    <definedName name="Col_T_14" localSheetId="7">#REF!</definedName>
    <definedName name="Col_T_14" localSheetId="9">#REF!</definedName>
    <definedName name="Col_T_14" localSheetId="10">#REF!</definedName>
    <definedName name="Col_T_14" localSheetId="11">#REF!</definedName>
    <definedName name="Col_T_14">#REF!</definedName>
    <definedName name="Col_T_15" localSheetId="6">#REF!</definedName>
    <definedName name="Col_T_15" localSheetId="7">#REF!</definedName>
    <definedName name="Col_T_15" localSheetId="9">#REF!</definedName>
    <definedName name="Col_T_15" localSheetId="10">#REF!</definedName>
    <definedName name="Col_T_15" localSheetId="11">#REF!</definedName>
    <definedName name="Col_T_15">#REF!</definedName>
    <definedName name="Col_T_16" localSheetId="6">#REF!</definedName>
    <definedName name="Col_T_16" localSheetId="7">#REF!</definedName>
    <definedName name="Col_T_16" localSheetId="9">#REF!</definedName>
    <definedName name="Col_T_16" localSheetId="10">#REF!</definedName>
    <definedName name="Col_T_16" localSheetId="11">#REF!</definedName>
    <definedName name="Col_T_16">#REF!</definedName>
    <definedName name="Col_T_17" localSheetId="6">#REF!</definedName>
    <definedName name="Col_T_17" localSheetId="7">#REF!</definedName>
    <definedName name="Col_T_17" localSheetId="9">#REF!</definedName>
    <definedName name="Col_T_17" localSheetId="10">#REF!</definedName>
    <definedName name="Col_T_17" localSheetId="11">#REF!</definedName>
    <definedName name="Col_T_17">#REF!</definedName>
    <definedName name="Col_T_18" localSheetId="6">#REF!</definedName>
    <definedName name="Col_T_18" localSheetId="7">#REF!</definedName>
    <definedName name="Col_T_18" localSheetId="9">#REF!</definedName>
    <definedName name="Col_T_18" localSheetId="10">#REF!</definedName>
    <definedName name="Col_T_18" localSheetId="11">#REF!</definedName>
    <definedName name="Col_T_18">#REF!</definedName>
    <definedName name="Col_T_19" localSheetId="6">#REF!</definedName>
    <definedName name="Col_T_19" localSheetId="7">#REF!</definedName>
    <definedName name="Col_T_19" localSheetId="9">#REF!</definedName>
    <definedName name="Col_T_19" localSheetId="10">#REF!</definedName>
    <definedName name="Col_T_19" localSheetId="11">#REF!</definedName>
    <definedName name="Col_T_19">#REF!</definedName>
    <definedName name="Col_T_2" localSheetId="6">#REF!</definedName>
    <definedName name="Col_T_2" localSheetId="7">#REF!</definedName>
    <definedName name="Col_T_2" localSheetId="9">#REF!</definedName>
    <definedName name="Col_T_2" localSheetId="10">#REF!</definedName>
    <definedName name="Col_T_2" localSheetId="11">#REF!</definedName>
    <definedName name="Col_T_2">#REF!</definedName>
    <definedName name="Col_T_20" localSheetId="6">#REF!</definedName>
    <definedName name="Col_T_20" localSheetId="7">#REF!</definedName>
    <definedName name="Col_T_20" localSheetId="9">#REF!</definedName>
    <definedName name="Col_T_20" localSheetId="10">#REF!</definedName>
    <definedName name="Col_T_20" localSheetId="11">#REF!</definedName>
    <definedName name="Col_T_20">#REF!</definedName>
    <definedName name="Col_T_21" localSheetId="6">#REF!</definedName>
    <definedName name="Col_T_21" localSheetId="7">#REF!</definedName>
    <definedName name="Col_T_21" localSheetId="9">#REF!</definedName>
    <definedName name="Col_T_21" localSheetId="10">#REF!</definedName>
    <definedName name="Col_T_21" localSheetId="11">#REF!</definedName>
    <definedName name="Col_T_21">#REF!</definedName>
    <definedName name="Col_T_22" localSheetId="6">#REF!</definedName>
    <definedName name="Col_T_22" localSheetId="7">#REF!</definedName>
    <definedName name="Col_T_22" localSheetId="9">#REF!</definedName>
    <definedName name="Col_T_22" localSheetId="10">#REF!</definedName>
    <definedName name="Col_T_22" localSheetId="11">#REF!</definedName>
    <definedName name="Col_T_22">#REF!</definedName>
    <definedName name="Col_T_23" localSheetId="6">#REF!</definedName>
    <definedName name="Col_T_23" localSheetId="7">#REF!</definedName>
    <definedName name="Col_T_23" localSheetId="9">#REF!</definedName>
    <definedName name="Col_T_23" localSheetId="10">#REF!</definedName>
    <definedName name="Col_T_23" localSheetId="11">#REF!</definedName>
    <definedName name="Col_T_23">#REF!</definedName>
    <definedName name="Col_T_24" localSheetId="6">#REF!</definedName>
    <definedName name="Col_T_24" localSheetId="7">#REF!</definedName>
    <definedName name="Col_T_24" localSheetId="9">#REF!</definedName>
    <definedName name="Col_T_24" localSheetId="10">#REF!</definedName>
    <definedName name="Col_T_24" localSheetId="11">#REF!</definedName>
    <definedName name="Col_T_24">#REF!</definedName>
    <definedName name="Col_T_25" localSheetId="6">#REF!</definedName>
    <definedName name="Col_T_25" localSheetId="7">#REF!</definedName>
    <definedName name="Col_T_25" localSheetId="9">#REF!</definedName>
    <definedName name="Col_T_25" localSheetId="10">#REF!</definedName>
    <definedName name="Col_T_25" localSheetId="11">#REF!</definedName>
    <definedName name="Col_T_25">#REF!</definedName>
    <definedName name="Col_T_26" localSheetId="6">#REF!</definedName>
    <definedName name="Col_T_26" localSheetId="7">#REF!</definedName>
    <definedName name="Col_T_26" localSheetId="9">#REF!</definedName>
    <definedName name="Col_T_26" localSheetId="10">#REF!</definedName>
    <definedName name="Col_T_26" localSheetId="11">#REF!</definedName>
    <definedName name="Col_T_26">#REF!</definedName>
    <definedName name="Col_T_27" localSheetId="6">#REF!</definedName>
    <definedName name="Col_T_27" localSheetId="7">#REF!</definedName>
    <definedName name="Col_T_27" localSheetId="9">#REF!</definedName>
    <definedName name="Col_T_27" localSheetId="10">#REF!</definedName>
    <definedName name="Col_T_27" localSheetId="11">#REF!</definedName>
    <definedName name="Col_T_27">#REF!</definedName>
    <definedName name="Col_T_3" localSheetId="6">#REF!</definedName>
    <definedName name="Col_T_3" localSheetId="7">#REF!</definedName>
    <definedName name="Col_T_3" localSheetId="9">#REF!</definedName>
    <definedName name="Col_T_3" localSheetId="10">#REF!</definedName>
    <definedName name="Col_T_3" localSheetId="11">#REF!</definedName>
    <definedName name="Col_T_3">#REF!</definedName>
    <definedName name="Col_T_4" localSheetId="6">#REF!</definedName>
    <definedName name="Col_T_4" localSheetId="7">#REF!</definedName>
    <definedName name="Col_T_4" localSheetId="9">#REF!</definedName>
    <definedName name="Col_T_4" localSheetId="10">#REF!</definedName>
    <definedName name="Col_T_4" localSheetId="11">#REF!</definedName>
    <definedName name="Col_T_4">#REF!</definedName>
    <definedName name="Col_T_5" localSheetId="6">#REF!</definedName>
    <definedName name="Col_T_5" localSheetId="7">#REF!</definedName>
    <definedName name="Col_T_5" localSheetId="9">#REF!</definedName>
    <definedName name="Col_T_5" localSheetId="10">#REF!</definedName>
    <definedName name="Col_T_5" localSheetId="11">#REF!</definedName>
    <definedName name="Col_T_5">#REF!</definedName>
    <definedName name="Col_T_6" localSheetId="6">#REF!</definedName>
    <definedName name="Col_T_6" localSheetId="7">#REF!</definedName>
    <definedName name="Col_T_6" localSheetId="9">#REF!</definedName>
    <definedName name="Col_T_6" localSheetId="10">#REF!</definedName>
    <definedName name="Col_T_6" localSheetId="11">#REF!</definedName>
    <definedName name="Col_T_6">#REF!</definedName>
    <definedName name="Col_T_7" localSheetId="6">#REF!</definedName>
    <definedName name="Col_T_7" localSheetId="7">#REF!</definedName>
    <definedName name="Col_T_7" localSheetId="9">#REF!</definedName>
    <definedName name="Col_T_7" localSheetId="10">#REF!</definedName>
    <definedName name="Col_T_7" localSheetId="11">#REF!</definedName>
    <definedName name="Col_T_7">#REF!</definedName>
    <definedName name="Col_T_8" localSheetId="6">#REF!</definedName>
    <definedName name="Col_T_8" localSheetId="7">#REF!</definedName>
    <definedName name="Col_T_8" localSheetId="9">#REF!</definedName>
    <definedName name="Col_T_8" localSheetId="10">#REF!</definedName>
    <definedName name="Col_T_8" localSheetId="11">#REF!</definedName>
    <definedName name="Col_T_8">#REF!</definedName>
    <definedName name="Col_T_9" localSheetId="6">#REF!</definedName>
    <definedName name="Col_T_9" localSheetId="7">#REF!</definedName>
    <definedName name="Col_T_9" localSheetId="9">#REF!</definedName>
    <definedName name="Col_T_9" localSheetId="10">#REF!</definedName>
    <definedName name="Col_T_9" localSheetId="11">#REF!</definedName>
    <definedName name="Col_T_9">#REF!</definedName>
    <definedName name="CUA_SOB" localSheetId="6">#REF!</definedName>
    <definedName name="CUA_SOB" localSheetId="7">#REF!</definedName>
    <definedName name="CUA_SOB" localSheetId="9">#REF!</definedName>
    <definedName name="CUA_SOB" localSheetId="10">#REF!</definedName>
    <definedName name="CUA_SOB" localSheetId="11">#REF!</definedName>
    <definedName name="CUA_SOB">#REF!</definedName>
    <definedName name="Cuadro_de_Incidencias" localSheetId="6">#REF!</definedName>
    <definedName name="Cuadro_de_Incidencias" localSheetId="7">#REF!</definedName>
    <definedName name="Cuadro_de_Incidencias" localSheetId="9">#REF!</definedName>
    <definedName name="Cuadro_de_Incidencias" localSheetId="10">#REF!</definedName>
    <definedName name="Cuadro_de_Incidencias" localSheetId="11">#REF!</definedName>
    <definedName name="Cuadro_de_Incidencias">#REF!</definedName>
    <definedName name="Cuadro_de_Incidencias_24" localSheetId="6">#REF!</definedName>
    <definedName name="Cuadro_de_Incidencias_24" localSheetId="7">#REF!</definedName>
    <definedName name="Cuadro_de_Incidencias_24" localSheetId="9">#REF!</definedName>
    <definedName name="Cuadro_de_Incidencias_24" localSheetId="10">#REF!</definedName>
    <definedName name="Cuadro_de_Incidencias_24" localSheetId="11">#REF!</definedName>
    <definedName name="Cuadro_de_Incidencias_24">#REF!</definedName>
    <definedName name="Cuadro_de_Origen_Extranjero" localSheetId="6">#REF!</definedName>
    <definedName name="Cuadro_de_Origen_Extranjero" localSheetId="7">#REF!</definedName>
    <definedName name="Cuadro_de_Origen_Extranjero" localSheetId="9">#REF!</definedName>
    <definedName name="Cuadro_de_Origen_Extranjero" localSheetId="10">#REF!</definedName>
    <definedName name="Cuadro_de_Origen_Extranjero" localSheetId="11">#REF!</definedName>
    <definedName name="Cuadro_de_Origen_Extranjero">#REF!</definedName>
    <definedName name="Cuadro_de_Origen_Indigena" localSheetId="6">#REF!</definedName>
    <definedName name="Cuadro_de_Origen_Indigena" localSheetId="7">#REF!</definedName>
    <definedName name="Cuadro_de_Origen_Indigena" localSheetId="9">#REF!</definedName>
    <definedName name="Cuadro_de_Origen_Indigena" localSheetId="10">#REF!</definedName>
    <definedName name="Cuadro_de_Origen_Indigena" localSheetId="11">#REF!</definedName>
    <definedName name="Cuadro_de_Origen_Indigena">#REF!</definedName>
    <definedName name="Cuadro_de_Población" localSheetId="6">#REF!</definedName>
    <definedName name="Cuadro_de_Población" localSheetId="7">#REF!</definedName>
    <definedName name="Cuadro_de_Población" localSheetId="9">#REF!</definedName>
    <definedName name="Cuadro_de_Población" localSheetId="10">#REF!</definedName>
    <definedName name="Cuadro_de_Población" localSheetId="11">#REF!</definedName>
    <definedName name="Cuadro_de_Población">#REF!</definedName>
    <definedName name="d" localSheetId="1" hidden="1">'[4]Edad desplegada_70'!#REF!</definedName>
    <definedName name="d" localSheetId="2" hidden="1">'[4]Edad desplegada_70'!#REF!</definedName>
    <definedName name="d" localSheetId="3" hidden="1">'[4]Edad desplegada_70'!#REF!</definedName>
    <definedName name="d" localSheetId="6" hidden="1">'[5]Edad desplegada_70'!#REF!</definedName>
    <definedName name="d" localSheetId="7" hidden="1">'[5]Edad desplegada_70'!#REF!</definedName>
    <definedName name="d" localSheetId="8" hidden="1">'[4]Edad desplegada_70'!#REF!</definedName>
    <definedName name="d" localSheetId="9" hidden="1">'[5]Edad desplegada_70'!#REF!</definedName>
    <definedName name="d" localSheetId="10" hidden="1">'[5]Edad desplegada_70'!#REF!</definedName>
    <definedName name="d" localSheetId="11" hidden="1">'[5]Edad desplegada_70'!#REF!</definedName>
    <definedName name="d" hidden="1">'[5]Edad desplegada_70'!#REF!</definedName>
    <definedName name="def" localSheetId="1" hidden="1">'[4]Edad desplegada_70'!#REF!</definedName>
    <definedName name="def" localSheetId="2" hidden="1">'[4]Edad desplegada_70'!#REF!</definedName>
    <definedName name="def" localSheetId="3" hidden="1">'[4]Edad desplegada_70'!#REF!</definedName>
    <definedName name="def" localSheetId="6" hidden="1">'[5]Edad desplegada_70'!#REF!</definedName>
    <definedName name="def" localSheetId="7" hidden="1">'[5]Edad desplegada_70'!#REF!</definedName>
    <definedName name="def" localSheetId="8" hidden="1">'[4]Edad desplegada_70'!#REF!</definedName>
    <definedName name="def" localSheetId="9" hidden="1">'[5]Edad desplegada_70'!#REF!</definedName>
    <definedName name="def" localSheetId="10" hidden="1">'[5]Edad desplegada_70'!#REF!</definedName>
    <definedName name="def" localSheetId="11" hidden="1">'[5]Edad desplegada_70'!#REF!</definedName>
    <definedName name="def" hidden="1">'[5]Edad desplegada_70'!#REF!</definedName>
    <definedName name="Des" localSheetId="1" hidden="1">'[4]Edad desplegada_70'!#REF!</definedName>
    <definedName name="Des" localSheetId="2" hidden="1">'[4]Edad desplegada_70'!#REF!</definedName>
    <definedName name="Des" localSheetId="3" hidden="1">'[4]Edad desplegada_70'!#REF!</definedName>
    <definedName name="Des" localSheetId="6" hidden="1">'[5]Edad desplegada_70'!#REF!</definedName>
    <definedName name="Des" localSheetId="7" hidden="1">'[5]Edad desplegada_70'!#REF!</definedName>
    <definedName name="Des" localSheetId="8" hidden="1">'[4]Edad desplegada_70'!#REF!</definedName>
    <definedName name="Des" localSheetId="9" hidden="1">'[5]Edad desplegada_70'!#REF!</definedName>
    <definedName name="Des" localSheetId="10" hidden="1">'[5]Edad desplegada_70'!#REF!</definedName>
    <definedName name="Des" localSheetId="11" hidden="1">'[5]Edad desplegada_70'!#REF!</definedName>
    <definedName name="Des" hidden="1">'[5]Edad desplegada_70'!#REF!</definedName>
    <definedName name="dfg" localSheetId="6">'[14]323'!#REF!</definedName>
    <definedName name="dfg" localSheetId="7">'[14]323'!#REF!</definedName>
    <definedName name="dfg" localSheetId="9">'[14]323'!#REF!</definedName>
    <definedName name="dfg" localSheetId="10">'[14]323'!#REF!</definedName>
    <definedName name="dfg" localSheetId="11">'[14]323'!#REF!</definedName>
    <definedName name="dfg">'[14]323'!#REF!</definedName>
    <definedName name="DIFERENCIAS">#N/A</definedName>
    <definedName name="duvna" localSheetId="1" hidden="1">'[4]Edad desplegada_70'!#REF!</definedName>
    <definedName name="duvna" localSheetId="2" hidden="1">'[4]Edad desplegada_70'!#REF!</definedName>
    <definedName name="duvna" localSheetId="3" hidden="1">'[4]Edad desplegada_70'!#REF!</definedName>
    <definedName name="duvna" localSheetId="6" hidden="1">'[5]Edad desplegada_70'!#REF!</definedName>
    <definedName name="duvna" localSheetId="7" hidden="1">'[5]Edad desplegada_70'!#REF!</definedName>
    <definedName name="duvna" localSheetId="8" hidden="1">'[4]Edad desplegada_70'!#REF!</definedName>
    <definedName name="duvna" localSheetId="9" hidden="1">'[5]Edad desplegada_70'!#REF!</definedName>
    <definedName name="duvna" localSheetId="10" hidden="1">'[5]Edad desplegada_70'!#REF!</definedName>
    <definedName name="duvna" localSheetId="11" hidden="1">'[5]Edad desplegada_70'!#REF!</definedName>
    <definedName name="duvna" hidden="1">'[5]Edad desplegada_70'!#REF!</definedName>
    <definedName name="eco" localSheetId="6">#REF!</definedName>
    <definedName name="eco" localSheetId="7">#REF!</definedName>
    <definedName name="eco" localSheetId="8">#REF!</definedName>
    <definedName name="eco" localSheetId="9">#REF!</definedName>
    <definedName name="eco" localSheetId="10">#REF!</definedName>
    <definedName name="eco" localSheetId="11">#REF!</definedName>
    <definedName name="eco">#REF!</definedName>
    <definedName name="econo" localSheetId="6">#REF!</definedName>
    <definedName name="econo" localSheetId="7">#REF!</definedName>
    <definedName name="econo" localSheetId="9">#REF!</definedName>
    <definedName name="econo" localSheetId="10">#REF!</definedName>
    <definedName name="econo" localSheetId="11">#REF!</definedName>
    <definedName name="econo">#REF!</definedName>
    <definedName name="economicos" localSheetId="6">#REF!</definedName>
    <definedName name="economicos" localSheetId="7">#REF!</definedName>
    <definedName name="economicos" localSheetId="9">#REF!</definedName>
    <definedName name="economicos" localSheetId="10">#REF!</definedName>
    <definedName name="economicos" localSheetId="11">#REF!</definedName>
    <definedName name="economicos">#REF!</definedName>
    <definedName name="eee" localSheetId="1" hidden="1">'[4]Edad desplegada_70'!#REF!</definedName>
    <definedName name="eee" localSheetId="2" hidden="1">'[4]Edad desplegada_70'!#REF!</definedName>
    <definedName name="eee" localSheetId="3" hidden="1">'[4]Edad desplegada_70'!#REF!</definedName>
    <definedName name="eee" localSheetId="6" hidden="1">'[5]Edad desplegada_70'!#REF!</definedName>
    <definedName name="eee" localSheetId="7" hidden="1">'[5]Edad desplegada_70'!#REF!</definedName>
    <definedName name="eee" localSheetId="8" hidden="1">'[4]Edad desplegada_70'!#REF!</definedName>
    <definedName name="eee" localSheetId="9" hidden="1">'[5]Edad desplegada_70'!#REF!</definedName>
    <definedName name="eee" localSheetId="10" hidden="1">'[5]Edad desplegada_70'!#REF!</definedName>
    <definedName name="eee" localSheetId="11" hidden="1">'[5]Edad desplegada_70'!#REF!</definedName>
    <definedName name="eee" hidden="1">'[5]Edad desplegada_70'!#REF!</definedName>
    <definedName name="efra">#N/A</definedName>
    <definedName name="enti" localSheetId="1" hidden="1">'[4]Edad desplegada_70'!#REF!</definedName>
    <definedName name="enti" localSheetId="2" hidden="1">'[4]Edad desplegada_70'!#REF!</definedName>
    <definedName name="enti" localSheetId="3" hidden="1">'[4]Edad desplegada_70'!#REF!</definedName>
    <definedName name="enti" localSheetId="6" hidden="1">'[5]Edad desplegada_70'!#REF!</definedName>
    <definedName name="enti" localSheetId="7" hidden="1">'[5]Edad desplegada_70'!#REF!</definedName>
    <definedName name="enti" localSheetId="8" hidden="1">'[4]Edad desplegada_70'!#REF!</definedName>
    <definedName name="enti" localSheetId="9" hidden="1">'[5]Edad desplegada_70'!#REF!</definedName>
    <definedName name="enti" localSheetId="10" hidden="1">'[5]Edad desplegada_70'!#REF!</definedName>
    <definedName name="enti" localSheetId="11" hidden="1">'[5]Edad desplegada_70'!#REF!</definedName>
    <definedName name="enti" hidden="1">'[5]Edad desplegada_70'!#REF!</definedName>
    <definedName name="fef" localSheetId="1" hidden="1">'[15]Edad desplegada_70'!#REF!</definedName>
    <definedName name="fef" localSheetId="2" hidden="1">'[15]Edad desplegada_70'!#REF!</definedName>
    <definedName name="fef" localSheetId="3" hidden="1">'[15]Edad desplegada_70'!#REF!</definedName>
    <definedName name="fef" localSheetId="6" hidden="1">'[16]Edad desplegada_70'!#REF!</definedName>
    <definedName name="fef" localSheetId="7" hidden="1">'[16]Edad desplegada_70'!#REF!</definedName>
    <definedName name="fef" localSheetId="8" hidden="1">'[15]Edad desplegada_70'!#REF!</definedName>
    <definedName name="fef" localSheetId="9" hidden="1">'[16]Edad desplegada_70'!#REF!</definedName>
    <definedName name="fef" localSheetId="10" hidden="1">'[16]Edad desplegada_70'!#REF!</definedName>
    <definedName name="fef" localSheetId="11" hidden="1">'[16]Edad desplegada_70'!#REF!</definedName>
    <definedName name="fef" hidden="1">'[16]Edad desplegada_70'!#REF!</definedName>
    <definedName name="FP" localSheetId="1">'[17]VALID P13 VS FP'!$A$39:$AF$70</definedName>
    <definedName name="FP" localSheetId="2">'[17]VALID P13 VS FP'!$A$39:$AF$70</definedName>
    <definedName name="FP" localSheetId="3">'[17]VALID P13 VS FP'!$A$39:$AF$70</definedName>
    <definedName name="FP" localSheetId="8">'[17]VALID P13 VS FP'!$A$39:$AF$70</definedName>
    <definedName name="FP">'[18]VALID P13 VS FP'!$A$39:$AF$70</definedName>
    <definedName name="_xlnm.Recorder" localSheetId="6">#REF!</definedName>
    <definedName name="_xlnm.Recorder" localSheetId="7">#REF!</definedName>
    <definedName name="_xlnm.Recorder" localSheetId="8">#REF!</definedName>
    <definedName name="_xlnm.Recorder" localSheetId="9">#REF!</definedName>
    <definedName name="_xlnm.Recorder" localSheetId="10">#REF!</definedName>
    <definedName name="_xlnm.Recorder" localSheetId="11">#REF!</definedName>
    <definedName name="_xlnm.Recorder">#REF!</definedName>
    <definedName name="graf" localSheetId="1">'[19]323'!#REF!</definedName>
    <definedName name="graf" localSheetId="2">'[19]323'!#REF!</definedName>
    <definedName name="graf" localSheetId="3">'[19]323'!#REF!</definedName>
    <definedName name="graf" localSheetId="6">'[19]323'!#REF!</definedName>
    <definedName name="graf" localSheetId="7">'[19]323'!#REF!</definedName>
    <definedName name="graf" localSheetId="9">'[19]323'!#REF!</definedName>
    <definedName name="graf" localSheetId="10">'[19]323'!#REF!</definedName>
    <definedName name="graf" localSheetId="11">'[19]323'!#REF!</definedName>
    <definedName name="graf">'[19]323'!#REF!</definedName>
    <definedName name="Graf_pay_2" localSheetId="6">#REF!</definedName>
    <definedName name="Graf_pay_2" localSheetId="7">#REF!</definedName>
    <definedName name="Graf_pay_2" localSheetId="8">#REF!</definedName>
    <definedName name="Graf_pay_2" localSheetId="9">#REF!</definedName>
    <definedName name="Graf_pay_2" localSheetId="10">#REF!</definedName>
    <definedName name="Graf_pay_2" localSheetId="11">#REF!</definedName>
    <definedName name="Graf_pay_2">#REF!</definedName>
    <definedName name="GRAF_POBABS" localSheetId="6">#REF!</definedName>
    <definedName name="GRAF_POBABS" localSheetId="7">#REF!</definedName>
    <definedName name="GRAF_POBABS" localSheetId="9">#REF!</definedName>
    <definedName name="GRAF_POBABS" localSheetId="10">#REF!</definedName>
    <definedName name="GRAF_POBABS" localSheetId="11">#REF!</definedName>
    <definedName name="GRAF_POBABS">#REF!</definedName>
    <definedName name="Grafica" localSheetId="1" hidden="1">'[15]Edad desplegada_70'!#REF!</definedName>
    <definedName name="Grafica" localSheetId="2" hidden="1">'[15]Edad desplegada_70'!#REF!</definedName>
    <definedName name="Grafica" localSheetId="3" hidden="1">'[15]Edad desplegada_70'!#REF!</definedName>
    <definedName name="Grafica" localSheetId="6" hidden="1">'[16]Edad desplegada_70'!#REF!</definedName>
    <definedName name="Grafica" localSheetId="7" hidden="1">'[16]Edad desplegada_70'!#REF!</definedName>
    <definedName name="Grafica" localSheetId="8" hidden="1">'[15]Edad desplegada_70'!#REF!</definedName>
    <definedName name="Grafica" localSheetId="9" hidden="1">'[16]Edad desplegada_70'!#REF!</definedName>
    <definedName name="Grafica" localSheetId="10" hidden="1">'[16]Edad desplegada_70'!#REF!</definedName>
    <definedName name="Grafica" localSheetId="11" hidden="1">'[16]Edad desplegada_70'!#REF!</definedName>
    <definedName name="Grafica" hidden="1">'[16]Edad desplegada_70'!#REF!</definedName>
    <definedName name="hj" localSheetId="1" hidden="1">'[4]Edad desplegada_70'!#REF!</definedName>
    <definedName name="hj" localSheetId="2" hidden="1">'[4]Edad desplegada_70'!#REF!</definedName>
    <definedName name="hj" localSheetId="3" hidden="1">'[4]Edad desplegada_70'!#REF!</definedName>
    <definedName name="hj" localSheetId="6" hidden="1">'[5]Edad desplegada_70'!#REF!</definedName>
    <definedName name="hj" localSheetId="7" hidden="1">'[5]Edad desplegada_70'!#REF!</definedName>
    <definedName name="hj" localSheetId="8" hidden="1">'[4]Edad desplegada_70'!#REF!</definedName>
    <definedName name="hj" localSheetId="9" hidden="1">'[5]Edad desplegada_70'!#REF!</definedName>
    <definedName name="hj" localSheetId="10" hidden="1">'[5]Edad desplegada_70'!#REF!</definedName>
    <definedName name="hj" localSheetId="11" hidden="1">'[5]Edad desplegada_70'!#REF!</definedName>
    <definedName name="hj" hidden="1">'[5]Edad desplegada_70'!#REF!</definedName>
    <definedName name="hjui" localSheetId="1" hidden="1">'[15]Edad desplegada_70'!#REF!</definedName>
    <definedName name="hjui" localSheetId="2" hidden="1">'[15]Edad desplegada_70'!#REF!</definedName>
    <definedName name="hjui" localSheetId="3" hidden="1">'[15]Edad desplegada_70'!#REF!</definedName>
    <definedName name="hjui" localSheetId="6" hidden="1">'[16]Edad desplegada_70'!#REF!</definedName>
    <definedName name="hjui" localSheetId="7" hidden="1">'[16]Edad desplegada_70'!#REF!</definedName>
    <definedName name="hjui" localSheetId="8" hidden="1">'[15]Edad desplegada_70'!#REF!</definedName>
    <definedName name="hjui" localSheetId="9" hidden="1">'[16]Edad desplegada_70'!#REF!</definedName>
    <definedName name="hjui" localSheetId="10" hidden="1">'[16]Edad desplegada_70'!#REF!</definedName>
    <definedName name="hjui" localSheetId="11" hidden="1">'[16]Edad desplegada_70'!#REF!</definedName>
    <definedName name="hjui" hidden="1">'[16]Edad desplegada_70'!#REF!</definedName>
    <definedName name="hog" localSheetId="1" hidden="1">'[4]Edad desplegada_70'!#REF!</definedName>
    <definedName name="hog" localSheetId="2" hidden="1">'[4]Edad desplegada_70'!#REF!</definedName>
    <definedName name="hog" localSheetId="3" hidden="1">'[4]Edad desplegada_70'!#REF!</definedName>
    <definedName name="hog" localSheetId="6" hidden="1">'[5]Edad desplegada_70'!#REF!</definedName>
    <definedName name="hog" localSheetId="7" hidden="1">'[5]Edad desplegada_70'!#REF!</definedName>
    <definedName name="hog" localSheetId="8" hidden="1">'[4]Edad desplegada_70'!#REF!</definedName>
    <definedName name="hog" localSheetId="9" hidden="1">'[5]Edad desplegada_70'!#REF!</definedName>
    <definedName name="hog" localSheetId="10" hidden="1">'[5]Edad desplegada_70'!#REF!</definedName>
    <definedName name="hog" localSheetId="11" hidden="1">'[5]Edad desplegada_70'!#REF!</definedName>
    <definedName name="hog" hidden="1">'[5]Edad desplegada_70'!#REF!</definedName>
    <definedName name="hu" localSheetId="1" hidden="1">'[4]Edad desplegada_70'!#REF!</definedName>
    <definedName name="hu" localSheetId="2" hidden="1">'[4]Edad desplegada_70'!#REF!</definedName>
    <definedName name="hu" localSheetId="3" hidden="1">'[4]Edad desplegada_70'!#REF!</definedName>
    <definedName name="hu" localSheetId="6" hidden="1">'[5]Edad desplegada_70'!#REF!</definedName>
    <definedName name="hu" localSheetId="7" hidden="1">'[5]Edad desplegada_70'!#REF!</definedName>
    <definedName name="hu" localSheetId="8" hidden="1">'[4]Edad desplegada_70'!#REF!</definedName>
    <definedName name="hu" localSheetId="9" hidden="1">'[5]Edad desplegada_70'!#REF!</definedName>
    <definedName name="hu" localSheetId="10" hidden="1">'[5]Edad desplegada_70'!#REF!</definedName>
    <definedName name="hu" localSheetId="11" hidden="1">'[5]Edad desplegada_70'!#REF!</definedName>
    <definedName name="hu" hidden="1">'[5]Edad desplegada_70'!#REF!</definedName>
    <definedName name="IMP_REGIONVERI">[20]región!$AC$565:$AV$655</definedName>
    <definedName name="j" localSheetId="6">#REF!</definedName>
    <definedName name="j" localSheetId="7">#REF!</definedName>
    <definedName name="j" localSheetId="8">#REF!</definedName>
    <definedName name="j" localSheetId="9">#REF!</definedName>
    <definedName name="j" localSheetId="10">#REF!</definedName>
    <definedName name="j" localSheetId="11">#REF!</definedName>
    <definedName name="j">#REF!</definedName>
    <definedName name="l" localSheetId="1" hidden="1">'[15]Edad desplegada_70'!#REF!</definedName>
    <definedName name="l" localSheetId="2" hidden="1">'[15]Edad desplegada_70'!#REF!</definedName>
    <definedName name="l" localSheetId="3" hidden="1">'[15]Edad desplegada_70'!#REF!</definedName>
    <definedName name="l" localSheetId="6" hidden="1">'[16]Edad desplegada_70'!#REF!</definedName>
    <definedName name="l" localSheetId="7" hidden="1">'[16]Edad desplegada_70'!#REF!</definedName>
    <definedName name="l" localSheetId="8" hidden="1">'[15]Edad desplegada_70'!#REF!</definedName>
    <definedName name="l" localSheetId="9" hidden="1">'[16]Edad desplegada_70'!#REF!</definedName>
    <definedName name="l" localSheetId="10" hidden="1">'[16]Edad desplegada_70'!#REF!</definedName>
    <definedName name="l" localSheetId="11" hidden="1">'[16]Edad desplegada_70'!#REF!</definedName>
    <definedName name="l" hidden="1">'[16]Edad desplegada_70'!#REF!</definedName>
    <definedName name="lo" localSheetId="1" hidden="1">'[4]Edad desplegada_70'!#REF!</definedName>
    <definedName name="lo" localSheetId="2" hidden="1">'[4]Edad desplegada_70'!#REF!</definedName>
    <definedName name="lo" localSheetId="3" hidden="1">'[4]Edad desplegada_70'!#REF!</definedName>
    <definedName name="lo" localSheetId="6" hidden="1">'[5]Edad desplegada_70'!#REF!</definedName>
    <definedName name="lo" localSheetId="7" hidden="1">'[5]Edad desplegada_70'!#REF!</definedName>
    <definedName name="lo" localSheetId="8" hidden="1">'[4]Edad desplegada_70'!#REF!</definedName>
    <definedName name="lo" localSheetId="9" hidden="1">'[5]Edad desplegada_70'!#REF!</definedName>
    <definedName name="lo" localSheetId="10" hidden="1">'[5]Edad desplegada_70'!#REF!</definedName>
    <definedName name="lo" localSheetId="11" hidden="1">'[5]Edad desplegada_70'!#REF!</definedName>
    <definedName name="lo" hidden="1">'[5]Edad desplegada_70'!#REF!</definedName>
    <definedName name="lulu" localSheetId="1">#REF!</definedName>
    <definedName name="lulu" localSheetId="2">#REF!</definedName>
    <definedName name="lulu" localSheetId="3">#REF!</definedName>
    <definedName name="lulu" localSheetId="6">#REF!</definedName>
    <definedName name="lulu" localSheetId="7">#REF!</definedName>
    <definedName name="lulu" localSheetId="9">#REF!</definedName>
    <definedName name="lulu" localSheetId="10">#REF!</definedName>
    <definedName name="lulu" localSheetId="11">#REF!</definedName>
    <definedName name="lulu">#REF!</definedName>
    <definedName name="m" localSheetId="1" hidden="1">'[21]Edad desplegada_70'!#REF!</definedName>
    <definedName name="m" localSheetId="2" hidden="1">'[21]Edad desplegada_70'!#REF!</definedName>
    <definedName name="m" localSheetId="3" hidden="1">'[21]Edad desplegada_70'!#REF!</definedName>
    <definedName name="m" localSheetId="6" hidden="1">'[22]Edad desplegada_70'!#REF!</definedName>
    <definedName name="m" localSheetId="7" hidden="1">'[22]Edad desplegada_70'!#REF!</definedName>
    <definedName name="m" localSheetId="8" hidden="1">'[21]Edad desplegada_70'!#REF!</definedName>
    <definedName name="m" localSheetId="9" hidden="1">'[22]Edad desplegada_70'!#REF!</definedName>
    <definedName name="m" localSheetId="10" hidden="1">'[22]Edad desplegada_70'!#REF!</definedName>
    <definedName name="m" localSheetId="11" hidden="1">'[22]Edad desplegada_70'!#REF!</definedName>
    <definedName name="m" hidden="1">'[22]Edad desplegada_70'!#REF!</definedName>
    <definedName name="MSMSMS" localSheetId="1" hidden="1">'[2]Edad desplegada_70'!#REF!</definedName>
    <definedName name="MSMSMS" localSheetId="2" hidden="1">'[2]Edad desplegada_70'!#REF!</definedName>
    <definedName name="MSMSMS" localSheetId="3" hidden="1">'[2]Edad desplegada_70'!#REF!</definedName>
    <definedName name="MSMSMS" localSheetId="6" hidden="1">'[3]Edad desplegada_70'!#REF!</definedName>
    <definedName name="MSMSMS" localSheetId="7" hidden="1">'[3]Edad desplegada_70'!#REF!</definedName>
    <definedName name="MSMSMS" localSheetId="8" hidden="1">'[2]Edad desplegada_70'!#REF!</definedName>
    <definedName name="MSMSMS" localSheetId="9" hidden="1">'[3]Edad desplegada_70'!#REF!</definedName>
    <definedName name="MSMSMS" localSheetId="10" hidden="1">'[3]Edad desplegada_70'!#REF!</definedName>
    <definedName name="MSMSMS" localSheetId="11" hidden="1">'[3]Edad desplegada_70'!#REF!</definedName>
    <definedName name="MSMSMS" hidden="1">'[3]Edad desplegada_70'!#REF!</definedName>
    <definedName name="muni" localSheetId="1" hidden="1">'[4]Edad desplegada_70'!#REF!</definedName>
    <definedName name="muni" localSheetId="2" hidden="1">'[4]Edad desplegada_70'!#REF!</definedName>
    <definedName name="muni" localSheetId="3" hidden="1">'[4]Edad desplegada_70'!#REF!</definedName>
    <definedName name="muni" localSheetId="6" hidden="1">'[5]Edad desplegada_70'!#REF!</definedName>
    <definedName name="muni" localSheetId="7" hidden="1">'[5]Edad desplegada_70'!#REF!</definedName>
    <definedName name="muni" localSheetId="8" hidden="1">'[4]Edad desplegada_70'!#REF!</definedName>
    <definedName name="muni" localSheetId="9" hidden="1">'[5]Edad desplegada_70'!#REF!</definedName>
    <definedName name="muni" localSheetId="10" hidden="1">'[5]Edad desplegada_70'!#REF!</definedName>
    <definedName name="muni" localSheetId="11" hidden="1">'[5]Edad desplegada_70'!#REF!</definedName>
    <definedName name="muni" hidden="1">'[5]Edad desplegada_70'!#REF!</definedName>
    <definedName name="n" localSheetId="1" hidden="1">'[4]Edad desplegada_70'!#REF!</definedName>
    <definedName name="n" localSheetId="2" hidden="1">'[4]Edad desplegada_70'!#REF!</definedName>
    <definedName name="n" localSheetId="3" hidden="1">'[4]Edad desplegada_70'!#REF!</definedName>
    <definedName name="n" localSheetId="6" hidden="1">'[5]Edad desplegada_70'!#REF!</definedName>
    <definedName name="n" localSheetId="7" hidden="1">'[5]Edad desplegada_70'!#REF!</definedName>
    <definedName name="n" localSheetId="8" hidden="1">'[4]Edad desplegada_70'!#REF!</definedName>
    <definedName name="n" localSheetId="9" hidden="1">'[5]Edad desplegada_70'!#REF!</definedName>
    <definedName name="n" localSheetId="10" hidden="1">'[5]Edad desplegada_70'!#REF!</definedName>
    <definedName name="n" localSheetId="11" hidden="1">'[5]Edad desplegada_70'!#REF!</definedName>
    <definedName name="n" hidden="1">'[5]Edad desplegada_70'!#REF!</definedName>
    <definedName name="ñ" localSheetId="1" hidden="1">'[15]Edad desplegada_70'!#REF!</definedName>
    <definedName name="ñ" localSheetId="2" hidden="1">'[15]Edad desplegada_70'!#REF!</definedName>
    <definedName name="ñ" localSheetId="3" hidden="1">'[15]Edad desplegada_70'!#REF!</definedName>
    <definedName name="ñ" localSheetId="6" hidden="1">'[16]Edad desplegada_70'!#REF!</definedName>
    <definedName name="ñ" localSheetId="7" hidden="1">'[16]Edad desplegada_70'!#REF!</definedName>
    <definedName name="ñ" localSheetId="8" hidden="1">'[15]Edad desplegada_70'!#REF!</definedName>
    <definedName name="ñ" localSheetId="9" hidden="1">'[16]Edad desplegada_70'!#REF!</definedName>
    <definedName name="ñ" localSheetId="10" hidden="1">'[16]Edad desplegada_70'!#REF!</definedName>
    <definedName name="ñ" localSheetId="11" hidden="1">'[16]Edad desplegada_70'!#REF!</definedName>
    <definedName name="ñ" hidden="1">'[16]Edad desplegada_70'!#REF!</definedName>
    <definedName name="paren" localSheetId="6">#REF!</definedName>
    <definedName name="paren" localSheetId="7">#REF!</definedName>
    <definedName name="paren" localSheetId="8">#REF!</definedName>
    <definedName name="paren" localSheetId="9">#REF!</definedName>
    <definedName name="paren" localSheetId="10">#REF!</definedName>
    <definedName name="paren" localSheetId="11">#REF!</definedName>
    <definedName name="paren">#REF!</definedName>
    <definedName name="paso" localSheetId="1" hidden="1">'[4]Edad desplegada_70'!#REF!</definedName>
    <definedName name="paso" localSheetId="2" hidden="1">'[4]Edad desplegada_70'!#REF!</definedName>
    <definedName name="paso" localSheetId="3" hidden="1">'[4]Edad desplegada_70'!#REF!</definedName>
    <definedName name="paso" localSheetId="6" hidden="1">'[5]Edad desplegada_70'!#REF!</definedName>
    <definedName name="paso" localSheetId="7" hidden="1">'[5]Edad desplegada_70'!#REF!</definedName>
    <definedName name="paso" localSheetId="8" hidden="1">'[4]Edad desplegada_70'!#REF!</definedName>
    <definedName name="paso" localSheetId="9" hidden="1">'[5]Edad desplegada_70'!#REF!</definedName>
    <definedName name="paso" localSheetId="10" hidden="1">'[5]Edad desplegada_70'!#REF!</definedName>
    <definedName name="paso" localSheetId="11" hidden="1">'[5]Edad desplegada_70'!#REF!</definedName>
    <definedName name="paso" hidden="1">'[5]Edad desplegada_70'!#REF!</definedName>
    <definedName name="pliastik" localSheetId="1" hidden="1">'[4]Edad desplegada_70'!#REF!</definedName>
    <definedName name="pliastik" localSheetId="2" hidden="1">'[4]Edad desplegada_70'!#REF!</definedName>
    <definedName name="pliastik" localSheetId="3" hidden="1">'[4]Edad desplegada_70'!#REF!</definedName>
    <definedName name="pliastik" localSheetId="6" hidden="1">'[5]Edad desplegada_70'!#REF!</definedName>
    <definedName name="pliastik" localSheetId="7" hidden="1">'[5]Edad desplegada_70'!#REF!</definedName>
    <definedName name="pliastik" localSheetId="8" hidden="1">'[4]Edad desplegada_70'!#REF!</definedName>
    <definedName name="pliastik" localSheetId="9" hidden="1">'[5]Edad desplegada_70'!#REF!</definedName>
    <definedName name="pliastik" localSheetId="10" hidden="1">'[5]Edad desplegada_70'!#REF!</definedName>
    <definedName name="pliastik" localSheetId="11" hidden="1">'[5]Edad desplegada_70'!#REF!</definedName>
    <definedName name="pliastik" hidden="1">'[5]Edad desplegada_70'!#REF!</definedName>
    <definedName name="pobla" localSheetId="1">'[23]Delito (J)'!$K$35</definedName>
    <definedName name="pobla" localSheetId="2">'[23]Delito (J)'!$K$35</definedName>
    <definedName name="pobla" localSheetId="3">'[23]Delito (J)'!$K$35</definedName>
    <definedName name="pobla" localSheetId="8">'[23]Delito (J)'!$K$35</definedName>
    <definedName name="pobla">'[24]Delito (J)'!$K$35</definedName>
    <definedName name="Porceancia" localSheetId="1" hidden="1">'[21]Edad desplegada_70'!#REF!</definedName>
    <definedName name="Porceancia" localSheetId="2" hidden="1">'[21]Edad desplegada_70'!#REF!</definedName>
    <definedName name="Porceancia" localSheetId="3" hidden="1">'[21]Edad desplegada_70'!#REF!</definedName>
    <definedName name="Porceancia" localSheetId="6" hidden="1">'[22]Edad desplegada_70'!#REF!</definedName>
    <definedName name="Porceancia" localSheetId="7" hidden="1">'[22]Edad desplegada_70'!#REF!</definedName>
    <definedName name="Porceancia" localSheetId="8" hidden="1">'[21]Edad desplegada_70'!#REF!</definedName>
    <definedName name="Porceancia" localSheetId="9" hidden="1">'[22]Edad desplegada_70'!#REF!</definedName>
    <definedName name="Porceancia" localSheetId="10" hidden="1">'[22]Edad desplegada_70'!#REF!</definedName>
    <definedName name="Porceancia" localSheetId="11" hidden="1">'[22]Edad desplegada_70'!#REF!</definedName>
    <definedName name="Porceancia" hidden="1">'[22]Edad desplegada_70'!#REF!</definedName>
    <definedName name="PROBLEMAS_MENTALES" localSheetId="6">#REF!</definedName>
    <definedName name="PROBLEMAS_MENTALES" localSheetId="7">#REF!</definedName>
    <definedName name="PROBLEMAS_MENTALES" localSheetId="8">#REF!</definedName>
    <definedName name="PROBLEMAS_MENTALES" localSheetId="9">#REF!</definedName>
    <definedName name="PROBLEMAS_MENTALES" localSheetId="10">#REF!</definedName>
    <definedName name="PROBLEMAS_MENTALES" localSheetId="11">#REF!</definedName>
    <definedName name="PROBLEMAS_MENTALES">#REF!</definedName>
    <definedName name="qaz" localSheetId="1" hidden="1">'[15]Edad desplegada_70'!#REF!</definedName>
    <definedName name="qaz" localSheetId="2" hidden="1">'[15]Edad desplegada_70'!#REF!</definedName>
    <definedName name="qaz" localSheetId="3" hidden="1">'[15]Edad desplegada_70'!#REF!</definedName>
    <definedName name="qaz" localSheetId="6" hidden="1">'[16]Edad desplegada_70'!#REF!</definedName>
    <definedName name="qaz" localSheetId="7" hidden="1">'[16]Edad desplegada_70'!#REF!</definedName>
    <definedName name="qaz" localSheetId="8" hidden="1">'[15]Edad desplegada_70'!#REF!</definedName>
    <definedName name="qaz" localSheetId="9" hidden="1">'[16]Edad desplegada_70'!#REF!</definedName>
    <definedName name="qaz" localSheetId="10" hidden="1">'[16]Edad desplegada_70'!#REF!</definedName>
    <definedName name="qaz" localSheetId="11" hidden="1">'[16]Edad desplegada_70'!#REF!</definedName>
    <definedName name="qaz" hidden="1">'[16]Edad desplegada_70'!#REF!</definedName>
    <definedName name="qazs" localSheetId="1" hidden="1">'[4]Edad desplegada_70'!#REF!</definedName>
    <definedName name="qazs" localSheetId="2" hidden="1">'[4]Edad desplegada_70'!#REF!</definedName>
    <definedName name="qazs" localSheetId="3" hidden="1">'[4]Edad desplegada_70'!#REF!</definedName>
    <definedName name="qazs" localSheetId="6" hidden="1">'[5]Edad desplegada_70'!#REF!</definedName>
    <definedName name="qazs" localSheetId="7" hidden="1">'[5]Edad desplegada_70'!#REF!</definedName>
    <definedName name="qazs" localSheetId="8" hidden="1">'[4]Edad desplegada_70'!#REF!</definedName>
    <definedName name="qazs" localSheetId="9" hidden="1">'[5]Edad desplegada_70'!#REF!</definedName>
    <definedName name="qazs" localSheetId="10" hidden="1">'[5]Edad desplegada_70'!#REF!</definedName>
    <definedName name="qazs" localSheetId="11" hidden="1">'[5]Edad desplegada_70'!#REF!</definedName>
    <definedName name="qazs" hidden="1">'[5]Edad desplegada_70'!#REF!</definedName>
    <definedName name="qwasz" localSheetId="1" hidden="1">'[4]Edad desplegada_70'!#REF!</definedName>
    <definedName name="qwasz" localSheetId="2" hidden="1">'[4]Edad desplegada_70'!#REF!</definedName>
    <definedName name="qwasz" localSheetId="3" hidden="1">'[4]Edad desplegada_70'!#REF!</definedName>
    <definedName name="qwasz" localSheetId="6" hidden="1">'[5]Edad desplegada_70'!#REF!</definedName>
    <definedName name="qwasz" localSheetId="7" hidden="1">'[5]Edad desplegada_70'!#REF!</definedName>
    <definedName name="qwasz" localSheetId="8" hidden="1">'[4]Edad desplegada_70'!#REF!</definedName>
    <definedName name="qwasz" localSheetId="9" hidden="1">'[5]Edad desplegada_70'!#REF!</definedName>
    <definedName name="qwasz" localSheetId="10" hidden="1">'[5]Edad desplegada_70'!#REF!</definedName>
    <definedName name="qwasz" localSheetId="11" hidden="1">'[5]Edad desplegada_70'!#REF!</definedName>
    <definedName name="qwasz" hidden="1">'[5]Edad desplegada_70'!#REF!</definedName>
    <definedName name="qwer" localSheetId="1" hidden="1">'[4]Edad desplegada_70'!#REF!</definedName>
    <definedName name="qwer" localSheetId="2" hidden="1">'[4]Edad desplegada_70'!#REF!</definedName>
    <definedName name="qwer" localSheetId="3" hidden="1">'[4]Edad desplegada_70'!#REF!</definedName>
    <definedName name="qwer" localSheetId="6" hidden="1">'[5]Edad desplegada_70'!#REF!</definedName>
    <definedName name="qwer" localSheetId="7" hidden="1">'[5]Edad desplegada_70'!#REF!</definedName>
    <definedName name="qwer" localSheetId="8" hidden="1">'[4]Edad desplegada_70'!#REF!</definedName>
    <definedName name="qwer" localSheetId="9" hidden="1">'[5]Edad desplegada_70'!#REF!</definedName>
    <definedName name="qwer" localSheetId="10" hidden="1">'[5]Edad desplegada_70'!#REF!</definedName>
    <definedName name="qwer" localSheetId="11" hidden="1">'[5]Edad desplegada_70'!#REF!</definedName>
    <definedName name="qwer" hidden="1">'[5]Edad desplegada_70'!#REF!</definedName>
    <definedName name="qwerrr" localSheetId="1" hidden="1">'[15]Edad desplegada_70'!#REF!</definedName>
    <definedName name="qwerrr" localSheetId="2" hidden="1">'[15]Edad desplegada_70'!#REF!</definedName>
    <definedName name="qwerrr" localSheetId="3" hidden="1">'[15]Edad desplegada_70'!#REF!</definedName>
    <definedName name="qwerrr" localSheetId="6" hidden="1">'[16]Edad desplegada_70'!#REF!</definedName>
    <definedName name="qwerrr" localSheetId="7" hidden="1">'[16]Edad desplegada_70'!#REF!</definedName>
    <definedName name="qwerrr" localSheetId="8" hidden="1">'[15]Edad desplegada_70'!#REF!</definedName>
    <definedName name="qwerrr" localSheetId="9" hidden="1">'[16]Edad desplegada_70'!#REF!</definedName>
    <definedName name="qwerrr" localSheetId="10" hidden="1">'[16]Edad desplegada_70'!#REF!</definedName>
    <definedName name="qwerrr" localSheetId="11" hidden="1">'[16]Edad desplegada_70'!#REF!</definedName>
    <definedName name="qwerrr" hidden="1">'[16]Edad desplegada_70'!#REF!</definedName>
    <definedName name="reg_1_al_8_impresión">[20]región!$A$1:$Y$551</definedName>
    <definedName name="REGION">[20]región!$A$1:$Y$563</definedName>
    <definedName name="region_v">[20]región!$AC$565:$AV$657</definedName>
    <definedName name="ros" localSheetId="6">#REF!</definedName>
    <definedName name="ros" localSheetId="7">#REF!</definedName>
    <definedName name="ros" localSheetId="8">#REF!</definedName>
    <definedName name="ros" localSheetId="9">#REF!</definedName>
    <definedName name="ros" localSheetId="10">#REF!</definedName>
    <definedName name="ros" localSheetId="11">#REF!</definedName>
    <definedName name="ros">#REF!</definedName>
    <definedName name="sef" localSheetId="1" hidden="1">'[4]Edad desplegada_70'!#REF!</definedName>
    <definedName name="sef" localSheetId="2" hidden="1">'[4]Edad desplegada_70'!#REF!</definedName>
    <definedName name="sef" localSheetId="3" hidden="1">'[4]Edad desplegada_70'!#REF!</definedName>
    <definedName name="sef" localSheetId="6" hidden="1">'[5]Edad desplegada_70'!#REF!</definedName>
    <definedName name="sef" localSheetId="7" hidden="1">'[5]Edad desplegada_70'!#REF!</definedName>
    <definedName name="sef" localSheetId="8" hidden="1">'[4]Edad desplegada_70'!#REF!</definedName>
    <definedName name="sef" localSheetId="9" hidden="1">'[5]Edad desplegada_70'!#REF!</definedName>
    <definedName name="sef" localSheetId="10" hidden="1">'[5]Edad desplegada_70'!#REF!</definedName>
    <definedName name="sef" localSheetId="11" hidden="1">'[5]Edad desplegada_70'!#REF!</definedName>
    <definedName name="sef" hidden="1">'[5]Edad desplegada_70'!#REF!</definedName>
    <definedName name="Serie" localSheetId="6">#REF!</definedName>
    <definedName name="Serie" localSheetId="7">#REF!</definedName>
    <definedName name="Serie" localSheetId="8">#REF!</definedName>
    <definedName name="Serie" localSheetId="9">#REF!</definedName>
    <definedName name="Serie" localSheetId="10">#REF!</definedName>
    <definedName name="Serie" localSheetId="11">#REF!</definedName>
    <definedName name="Serie">#REF!</definedName>
    <definedName name="SS" localSheetId="1">'[25]Delito (J)'!$K$35</definedName>
    <definedName name="SS" localSheetId="2">'[25]Delito (J)'!$K$35</definedName>
    <definedName name="SS" localSheetId="3">'[25]Delito (J)'!$K$35</definedName>
    <definedName name="SS" localSheetId="8">'[25]Delito (J)'!$K$35</definedName>
    <definedName name="SS">'[26]Delito (J)'!$K$35</definedName>
    <definedName name="_xlnm.Print_Titles">#N/A</definedName>
    <definedName name="tloc" localSheetId="1" hidden="1">'[4]Edad desplegada_70'!#REF!</definedName>
    <definedName name="tloc" localSheetId="2" hidden="1">'[4]Edad desplegada_70'!#REF!</definedName>
    <definedName name="tloc" localSheetId="3" hidden="1">'[4]Edad desplegada_70'!#REF!</definedName>
    <definedName name="tloc" localSheetId="6" hidden="1">'[5]Edad desplegada_70'!#REF!</definedName>
    <definedName name="tloc" localSheetId="7" hidden="1">'[5]Edad desplegada_70'!#REF!</definedName>
    <definedName name="tloc" localSheetId="8" hidden="1">'[4]Edad desplegada_70'!#REF!</definedName>
    <definedName name="tloc" localSheetId="9" hidden="1">'[5]Edad desplegada_70'!#REF!</definedName>
    <definedName name="tloc" localSheetId="10" hidden="1">'[5]Edad desplegada_70'!#REF!</definedName>
    <definedName name="tloc" localSheetId="11" hidden="1">'[5]Edad desplegada_70'!#REF!</definedName>
    <definedName name="tloc" hidden="1">'[5]Edad desplegada_70'!#REF!</definedName>
    <definedName name="Totales" localSheetId="6">#REF!,#REF!,#REF!</definedName>
    <definedName name="Totales" localSheetId="7">#REF!,#REF!,#REF!</definedName>
    <definedName name="Totales" localSheetId="8">#REF!,#REF!,#REF!</definedName>
    <definedName name="Totales" localSheetId="9">#REF!,#REF!,#REF!</definedName>
    <definedName name="Totales" localSheetId="10">#REF!,#REF!,#REF!</definedName>
    <definedName name="Totales" localSheetId="11">#REF!,#REF!,#REF!</definedName>
    <definedName name="Totales">#REF!,#REF!,#REF!</definedName>
    <definedName name="Totales_1" localSheetId="1">'[27]Nac028(1)'!$B$13:$B$13,'[27]Nac028(1)'!$C$13:$C$13</definedName>
    <definedName name="Totales_1" localSheetId="2">'[27]Nac028(1)'!$B$13:$B$13,'[27]Nac028(1)'!$C$13:$C$13</definedName>
    <definedName name="Totales_1" localSheetId="3">'[27]Nac028(1)'!$B$13:$B$13,'[27]Nac028(1)'!$C$13:$C$13</definedName>
    <definedName name="Totales_1" localSheetId="8">'[27]Nac028(1)'!$B$13:$B$13,'[27]Nac028(1)'!$C$13:$C$13</definedName>
    <definedName name="Totales_1">'[28]Nac028(1)'!$B$13:$B$13,'[28]Nac028(1)'!$C$13:$C$13</definedName>
    <definedName name="Uni_Mas" localSheetId="6">#REF!</definedName>
    <definedName name="Uni_Mas" localSheetId="7">#REF!</definedName>
    <definedName name="Uni_Mas" localSheetId="8">#REF!</definedName>
    <definedName name="Uni_Mas" localSheetId="9">#REF!</definedName>
    <definedName name="Uni_Mas" localSheetId="10">#REF!</definedName>
    <definedName name="Uni_Mas" localSheetId="11">#REF!</definedName>
    <definedName name="Uni_Mas">#REF!</definedName>
    <definedName name="Universo" localSheetId="1">'[11]323'!#REF!</definedName>
    <definedName name="Universo" localSheetId="2">'[11]323'!#REF!</definedName>
    <definedName name="Universo" localSheetId="3">'[11]323'!#REF!</definedName>
    <definedName name="Universo" localSheetId="6">'[11]323'!#REF!</definedName>
    <definedName name="Universo" localSheetId="7">'[11]323'!#REF!</definedName>
    <definedName name="Universo" localSheetId="9">'[11]323'!#REF!</definedName>
    <definedName name="Universo" localSheetId="10">'[11]323'!#REF!</definedName>
    <definedName name="Universo" localSheetId="11">'[11]323'!#REF!</definedName>
    <definedName name="Universo">'[11]323'!#REF!</definedName>
    <definedName name="UNOBERSOI" localSheetId="6">'[10]323'!#REF!</definedName>
    <definedName name="UNOBERSOI" localSheetId="7">'[10]323'!#REF!</definedName>
    <definedName name="UNOBERSOI" localSheetId="9">'[10]323'!#REF!</definedName>
    <definedName name="UNOBERSOI" localSheetId="10">'[10]323'!#REF!</definedName>
    <definedName name="UNOBERSOI" localSheetId="11">'[10]323'!#REF!</definedName>
    <definedName name="UNOBERSOI">'[10]323'!#REF!</definedName>
    <definedName name="VARIABLES">#N/A</definedName>
    <definedName name="wes" localSheetId="1" hidden="1">'[4]Edad desplegada_70'!#REF!</definedName>
    <definedName name="wes" localSheetId="2" hidden="1">'[4]Edad desplegada_70'!#REF!</definedName>
    <definedName name="wes" localSheetId="3" hidden="1">'[4]Edad desplegada_70'!#REF!</definedName>
    <definedName name="wes" localSheetId="6" hidden="1">'[5]Edad desplegada_70'!#REF!</definedName>
    <definedName name="wes" localSheetId="7" hidden="1">'[5]Edad desplegada_70'!#REF!</definedName>
    <definedName name="wes" localSheetId="8" hidden="1">'[4]Edad desplegada_70'!#REF!</definedName>
    <definedName name="wes" localSheetId="9" hidden="1">'[5]Edad desplegada_70'!#REF!</definedName>
    <definedName name="wes" localSheetId="10" hidden="1">'[5]Edad desplegada_70'!#REF!</definedName>
    <definedName name="wes" localSheetId="11" hidden="1">'[5]Edad desplegada_70'!#REF!</definedName>
    <definedName name="wes" hidden="1">'[5]Edad desplegada_70'!#REF!</definedName>
    <definedName name="wse" localSheetId="1" hidden="1">'[15]Edad desplegada_70'!#REF!</definedName>
    <definedName name="wse" localSheetId="2" hidden="1">'[15]Edad desplegada_70'!#REF!</definedName>
    <definedName name="wse" localSheetId="3" hidden="1">'[15]Edad desplegada_70'!#REF!</definedName>
    <definedName name="wse" localSheetId="6" hidden="1">'[16]Edad desplegada_70'!#REF!</definedName>
    <definedName name="wse" localSheetId="7" hidden="1">'[16]Edad desplegada_70'!#REF!</definedName>
    <definedName name="wse" localSheetId="8" hidden="1">'[15]Edad desplegada_70'!#REF!</definedName>
    <definedName name="wse" localSheetId="9" hidden="1">'[16]Edad desplegada_70'!#REF!</definedName>
    <definedName name="wse" localSheetId="10" hidden="1">'[16]Edad desplegada_70'!#REF!</definedName>
    <definedName name="wse" localSheetId="11" hidden="1">'[16]Edad desplegada_70'!#REF!</definedName>
    <definedName name="wse" hidden="1">'[16]Edad desplegada_70'!#REF!</definedName>
    <definedName name="x">#N/A</definedName>
    <definedName name="y">#N/A</definedName>
    <definedName name="YYYY" localSheetId="6">#REF!</definedName>
    <definedName name="YYYY" localSheetId="7">#REF!</definedName>
    <definedName name="YYYY" localSheetId="8">#REF!</definedName>
    <definedName name="YYYY" localSheetId="9">#REF!</definedName>
    <definedName name="YYYY" localSheetId="10">#REF!</definedName>
    <definedName name="YYYY" localSheetId="11">#REF!</definedName>
    <definedName name="YYYY">#REF!</definedName>
    <definedName name="z" localSheetId="1" hidden="1">'[29]Edad desplegada_70'!#REF!</definedName>
    <definedName name="z" localSheetId="2" hidden="1">'[29]Edad desplegada_70'!#REF!</definedName>
    <definedName name="z" localSheetId="3" hidden="1">'[29]Edad desplegada_70'!#REF!</definedName>
    <definedName name="z" localSheetId="6" hidden="1">'[30]Edad desplegada_70'!#REF!</definedName>
    <definedName name="z" localSheetId="7" hidden="1">'[30]Edad desplegada_70'!#REF!</definedName>
    <definedName name="z" localSheetId="8" hidden="1">'[29]Edad desplegada_70'!#REF!</definedName>
    <definedName name="z" localSheetId="9" hidden="1">'[30]Edad desplegada_70'!#REF!</definedName>
    <definedName name="z" localSheetId="10" hidden="1">'[30]Edad desplegada_70'!#REF!</definedName>
    <definedName name="z" localSheetId="11" hidden="1">'[30]Edad desplegada_70'!#REF!</definedName>
    <definedName name="z" hidden="1">'[30]Edad desplegada_70'!#REF!</definedName>
    <definedName name="zxcd" localSheetId="1" hidden="1">'[15]Edad desplegada_70'!#REF!</definedName>
    <definedName name="zxcd" localSheetId="2" hidden="1">'[15]Edad desplegada_70'!#REF!</definedName>
    <definedName name="zxcd" localSheetId="3" hidden="1">'[15]Edad desplegada_70'!#REF!</definedName>
    <definedName name="zxcd" localSheetId="6" hidden="1">'[16]Edad desplegada_70'!#REF!</definedName>
    <definedName name="zxcd" localSheetId="7" hidden="1">'[16]Edad desplegada_70'!#REF!</definedName>
    <definedName name="zxcd" localSheetId="8" hidden="1">'[15]Edad desplegada_70'!#REF!</definedName>
    <definedName name="zxcd" localSheetId="9" hidden="1">'[16]Edad desplegada_70'!#REF!</definedName>
    <definedName name="zxcd" localSheetId="10" hidden="1">'[16]Edad desplegada_70'!#REF!</definedName>
    <definedName name="zxcd" localSheetId="11" hidden="1">'[16]Edad desplegada_70'!#REF!</definedName>
    <definedName name="zxcd" hidden="1">'[16]Edad desplegada_70'!#REF!</definedName>
    <definedName name="zxsaw" localSheetId="1" hidden="1">'[15]Edad desplegada_70'!#REF!</definedName>
    <definedName name="zxsaw" localSheetId="2" hidden="1">'[15]Edad desplegada_70'!#REF!</definedName>
    <definedName name="zxsaw" localSheetId="3" hidden="1">'[15]Edad desplegada_70'!#REF!</definedName>
    <definedName name="zxsaw" localSheetId="6" hidden="1">'[16]Edad desplegada_70'!#REF!</definedName>
    <definedName name="zxsaw" localSheetId="7" hidden="1">'[16]Edad desplegada_70'!#REF!</definedName>
    <definedName name="zxsaw" localSheetId="8" hidden="1">'[15]Edad desplegada_70'!#REF!</definedName>
    <definedName name="zxsaw" localSheetId="9" hidden="1">'[16]Edad desplegada_70'!#REF!</definedName>
    <definedName name="zxsaw" localSheetId="10" hidden="1">'[16]Edad desplegada_70'!#REF!</definedName>
    <definedName name="zxsaw" localSheetId="11" hidden="1">'[16]Edad desplegada_70'!#REF!</definedName>
    <definedName name="zxsaw" hidden="1">'[16]Edad desplegada_70'!#REF!</definedName>
    <definedName name="zz" localSheetId="6">#REF!</definedName>
    <definedName name="zz" localSheetId="7">#REF!</definedName>
    <definedName name="zz" localSheetId="8">#REF!</definedName>
    <definedName name="zz" localSheetId="9">#REF!</definedName>
    <definedName name="zz" localSheetId="10">#REF!</definedName>
    <definedName name="zz" localSheetId="11">#REF!</definedName>
    <definedName name="zz">#REF!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P7" i="23" l="1"/>
  <c r="BP8" i="23"/>
  <c r="BP9" i="23"/>
  <c r="BP10" i="23"/>
  <c r="BP11" i="23"/>
  <c r="BP12" i="23"/>
  <c r="BP13" i="23"/>
  <c r="BP15" i="23"/>
  <c r="BP16" i="23"/>
  <c r="BP17" i="23"/>
  <c r="BP18" i="23"/>
  <c r="BP19" i="23"/>
  <c r="BP20" i="23"/>
  <c r="BP21" i="23"/>
  <c r="BP22" i="23"/>
  <c r="BP23" i="23"/>
  <c r="BP24" i="23"/>
  <c r="BP25" i="23"/>
  <c r="BP26" i="23"/>
  <c r="BP27" i="23"/>
  <c r="BP29" i="23"/>
  <c r="BP30" i="23"/>
  <c r="BP31" i="23"/>
  <c r="BP32" i="23"/>
  <c r="BP33" i="23"/>
  <c r="BP34" i="23"/>
  <c r="BP35" i="23"/>
  <c r="BP36" i="23"/>
  <c r="BP37" i="23"/>
  <c r="BP38" i="23"/>
  <c r="BP39" i="23"/>
  <c r="BP40" i="23"/>
  <c r="Y38" i="16"/>
  <c r="Y37" i="16"/>
  <c r="Y36" i="16"/>
  <c r="Y35" i="16"/>
  <c r="Y34" i="16"/>
  <c r="Y33" i="16"/>
  <c r="Y32" i="16"/>
  <c r="Y31" i="16"/>
  <c r="Y30" i="16"/>
  <c r="Y29" i="16"/>
  <c r="Y28" i="16"/>
  <c r="Y27" i="16"/>
  <c r="Y25" i="16"/>
  <c r="Y23" i="16"/>
  <c r="Y22" i="16"/>
  <c r="Y21" i="16"/>
  <c r="Y20" i="16"/>
  <c r="Y19" i="16"/>
  <c r="Y18" i="16"/>
  <c r="Y17" i="16"/>
  <c r="Y16" i="16"/>
  <c r="Y15" i="16"/>
  <c r="Y14" i="16"/>
  <c r="Y13" i="16"/>
  <c r="Y11" i="16"/>
  <c r="Y10" i="16"/>
  <c r="Y9" i="16"/>
  <c r="Y8" i="16"/>
  <c r="Y7" i="16"/>
  <c r="AI40" i="22" l="1"/>
  <c r="AI9" i="22"/>
  <c r="AI10" i="22"/>
  <c r="AI11" i="22"/>
  <c r="AI12" i="22"/>
  <c r="AI13" i="22"/>
  <c r="AI14" i="22"/>
  <c r="AI15" i="22"/>
  <c r="AI16" i="22"/>
  <c r="AI17" i="22"/>
  <c r="AI18" i="22"/>
  <c r="AI19" i="22"/>
  <c r="AI20" i="22"/>
  <c r="AI21" i="22"/>
  <c r="AI22" i="22"/>
  <c r="AI23" i="22"/>
  <c r="AI24" i="22"/>
  <c r="AI25" i="22"/>
  <c r="AI26" i="22"/>
  <c r="AI27" i="22"/>
  <c r="AI28" i="22"/>
  <c r="AI29" i="22"/>
  <c r="AI30" i="22"/>
  <c r="AI31" i="22"/>
  <c r="AI32" i="22"/>
  <c r="AI33" i="22"/>
  <c r="AI34" i="22"/>
  <c r="AI35" i="22"/>
  <c r="AI36" i="22"/>
  <c r="AI37" i="22"/>
  <c r="AI38" i="22"/>
  <c r="AI39" i="22"/>
  <c r="AI8" i="22"/>
  <c r="AI7" i="22"/>
  <c r="AL7" i="21"/>
  <c r="AH9" i="22"/>
  <c r="AH10" i="22"/>
  <c r="AH11" i="22"/>
  <c r="AH12" i="22"/>
  <c r="AH13" i="22"/>
  <c r="AH14" i="22"/>
  <c r="AH15" i="22"/>
  <c r="AH16" i="22"/>
  <c r="AH17" i="22"/>
  <c r="AH18" i="22"/>
  <c r="AH19" i="22"/>
  <c r="AH20" i="22"/>
  <c r="AH21" i="22"/>
  <c r="AH22" i="22"/>
  <c r="AH23" i="22"/>
  <c r="AH24" i="22"/>
  <c r="AH25" i="22"/>
  <c r="AH26" i="22"/>
  <c r="AH27" i="22"/>
  <c r="AH28" i="22"/>
  <c r="AH29" i="22"/>
  <c r="AH30" i="22"/>
  <c r="AH31" i="22"/>
  <c r="AH32" i="22"/>
  <c r="AH33" i="22"/>
  <c r="AH34" i="22"/>
  <c r="AH35" i="22"/>
  <c r="AH36" i="22"/>
  <c r="AH37" i="22"/>
  <c r="AH38" i="22"/>
  <c r="AH39" i="22"/>
  <c r="AH40" i="22"/>
  <c r="AH8" i="22"/>
  <c r="AH7" i="22"/>
  <c r="Y9" i="22"/>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Y39" i="22"/>
  <c r="Y40" i="22"/>
  <c r="Y8" i="22"/>
  <c r="Y7" i="22"/>
  <c r="P40" i="22"/>
  <c r="P9"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P39" i="22"/>
  <c r="P8" i="22"/>
  <c r="P7" i="22"/>
  <c r="X38" i="16"/>
  <c r="X37" i="16"/>
  <c r="X36" i="16"/>
  <c r="X35" i="16"/>
  <c r="X34" i="16"/>
  <c r="X33" i="16"/>
  <c r="X32" i="16"/>
  <c r="X31" i="16"/>
  <c r="X30" i="16"/>
  <c r="X29" i="16"/>
  <c r="X28" i="16"/>
  <c r="X27" i="16"/>
  <c r="X26" i="16"/>
  <c r="X25" i="16"/>
  <c r="X23" i="16"/>
  <c r="X22" i="16"/>
  <c r="X21" i="16"/>
  <c r="X20" i="16"/>
  <c r="X19" i="16"/>
  <c r="X18" i="16"/>
  <c r="X17" i="16"/>
  <c r="X16" i="16"/>
  <c r="X15" i="16"/>
  <c r="X14" i="16"/>
  <c r="X13" i="16"/>
  <c r="X12" i="16"/>
  <c r="X11" i="16"/>
  <c r="X10" i="16"/>
  <c r="X9" i="16"/>
  <c r="X8" i="16"/>
  <c r="X7" i="16"/>
  <c r="Z17" i="21" l="1"/>
  <c r="Z18" i="21"/>
  <c r="Z19" i="21"/>
  <c r="Z20" i="21"/>
  <c r="Z21" i="21"/>
  <c r="Z22" i="21"/>
  <c r="Z23" i="21"/>
  <c r="Z24" i="21"/>
  <c r="Z25" i="21"/>
  <c r="Z26" i="21"/>
  <c r="Z27" i="21"/>
  <c r="Z28" i="21"/>
  <c r="Z29" i="21"/>
  <c r="Z30" i="21"/>
  <c r="Z31" i="21"/>
  <c r="Z32" i="21"/>
  <c r="Z33" i="21"/>
  <c r="Z34" i="21"/>
  <c r="Z35" i="21"/>
  <c r="Z36" i="21"/>
  <c r="Z37" i="21"/>
  <c r="Z38" i="21"/>
  <c r="Z39" i="21"/>
  <c r="AK8" i="21"/>
  <c r="AK9" i="21"/>
  <c r="AK10" i="21"/>
  <c r="AK11" i="21"/>
  <c r="AK12" i="21"/>
  <c r="AK13" i="21"/>
  <c r="AK14" i="21"/>
  <c r="AK15" i="21"/>
  <c r="AK16" i="21"/>
  <c r="AK17" i="21"/>
  <c r="AK18" i="21"/>
  <c r="AK19" i="21"/>
  <c r="AK20" i="21"/>
  <c r="AK21" i="21"/>
  <c r="AK22" i="21"/>
  <c r="AK23" i="21"/>
  <c r="AK24" i="21"/>
  <c r="AK25" i="21"/>
  <c r="AK26" i="21"/>
  <c r="AK27" i="21"/>
  <c r="AK28" i="21"/>
  <c r="AK29" i="21"/>
  <c r="AK30" i="21"/>
  <c r="AK31" i="21"/>
  <c r="AK32" i="21"/>
  <c r="AK33" i="21"/>
  <c r="AK34" i="21"/>
  <c r="AK35" i="21"/>
  <c r="AK36" i="21"/>
  <c r="AK37" i="21"/>
  <c r="AK38" i="21"/>
  <c r="AK39" i="21"/>
  <c r="AK7" i="21"/>
  <c r="Z8" i="21"/>
  <c r="Z9" i="21"/>
  <c r="Z10" i="21"/>
  <c r="Z11" i="21"/>
  <c r="Z12" i="21"/>
  <c r="Z13" i="21"/>
  <c r="Z14" i="21"/>
  <c r="Z15" i="21"/>
  <c r="Z16" i="21"/>
  <c r="Z7" i="21"/>
  <c r="O8" i="21"/>
  <c r="AL8" i="21" s="1"/>
  <c r="O9" i="21"/>
  <c r="AL9" i="21" s="1"/>
  <c r="O10" i="21"/>
  <c r="AL10" i="21" s="1"/>
  <c r="O11" i="21"/>
  <c r="AL11" i="21" s="1"/>
  <c r="O12" i="21"/>
  <c r="AL12" i="21" s="1"/>
  <c r="O13" i="21"/>
  <c r="AL13" i="21" s="1"/>
  <c r="O14" i="21"/>
  <c r="AL14" i="21" s="1"/>
  <c r="O15" i="21"/>
  <c r="AL15" i="21" s="1"/>
  <c r="O16" i="21"/>
  <c r="AL16" i="21" s="1"/>
  <c r="O17" i="21"/>
  <c r="AL17" i="21" s="1"/>
  <c r="O18" i="21"/>
  <c r="AL18" i="21" s="1"/>
  <c r="O19" i="21"/>
  <c r="AL19" i="21" s="1"/>
  <c r="O20" i="21"/>
  <c r="AL20" i="21" s="1"/>
  <c r="O21" i="21"/>
  <c r="AL21" i="21" s="1"/>
  <c r="O22" i="21"/>
  <c r="AL22" i="21" s="1"/>
  <c r="O23" i="21"/>
  <c r="AL23" i="21" s="1"/>
  <c r="O24" i="21"/>
  <c r="AL24" i="21" s="1"/>
  <c r="O25" i="21"/>
  <c r="AL25" i="21" s="1"/>
  <c r="O26" i="21"/>
  <c r="AL26" i="21" s="1"/>
  <c r="O27" i="21"/>
  <c r="AL27" i="21" s="1"/>
  <c r="O28" i="21"/>
  <c r="AL28" i="21" s="1"/>
  <c r="O29" i="21"/>
  <c r="AL29" i="21" s="1"/>
  <c r="O30" i="21"/>
  <c r="AL30" i="21" s="1"/>
  <c r="O31" i="21"/>
  <c r="AL31" i="21" s="1"/>
  <c r="O32" i="21"/>
  <c r="AL32" i="21" s="1"/>
  <c r="O33" i="21"/>
  <c r="AL33" i="21" s="1"/>
  <c r="O34" i="21"/>
  <c r="AL34" i="21" s="1"/>
  <c r="O35" i="21"/>
  <c r="AL35" i="21" s="1"/>
  <c r="O36" i="21"/>
  <c r="AL36" i="21" s="1"/>
  <c r="O37" i="21"/>
  <c r="AL37" i="21" s="1"/>
  <c r="O38" i="21"/>
  <c r="AL38" i="21" s="1"/>
  <c r="O39" i="21"/>
  <c r="AL39" i="21" s="1"/>
  <c r="O7" i="21"/>
  <c r="W38" i="16" l="1"/>
  <c r="W37" i="16"/>
  <c r="W36" i="16"/>
  <c r="W35" i="16"/>
  <c r="W34" i="16"/>
  <c r="W33" i="16"/>
  <c r="W32" i="16"/>
  <c r="W31" i="16"/>
  <c r="W30" i="16"/>
  <c r="W29" i="16"/>
  <c r="W28" i="16"/>
  <c r="W27" i="16"/>
  <c r="W26" i="16"/>
  <c r="W25" i="16"/>
  <c r="W23" i="16"/>
  <c r="W22" i="16"/>
  <c r="W21" i="16"/>
  <c r="W20" i="16"/>
  <c r="W19" i="16"/>
  <c r="W18" i="16"/>
  <c r="W17" i="16"/>
  <c r="W16" i="16"/>
  <c r="W15" i="16"/>
  <c r="W14" i="16"/>
  <c r="W13" i="16"/>
  <c r="W12" i="16"/>
  <c r="W11" i="16"/>
  <c r="W10" i="16"/>
  <c r="W9" i="16"/>
  <c r="W8" i="16"/>
  <c r="W7" i="16"/>
  <c r="V38" i="16"/>
  <c r="V37" i="16"/>
  <c r="V36" i="16"/>
  <c r="V35" i="16"/>
  <c r="V34" i="16"/>
  <c r="V33" i="16"/>
  <c r="V32" i="16"/>
  <c r="V31" i="16"/>
  <c r="V30" i="16"/>
  <c r="V29" i="16"/>
  <c r="V28" i="16"/>
  <c r="V27" i="16"/>
  <c r="V26" i="16"/>
  <c r="V25" i="16"/>
  <c r="V23" i="16"/>
  <c r="V22" i="16"/>
  <c r="V21" i="16"/>
  <c r="V20" i="16"/>
  <c r="V19" i="16"/>
  <c r="V18" i="16"/>
  <c r="V17" i="16"/>
  <c r="V16" i="16"/>
  <c r="V15" i="16"/>
  <c r="V14" i="16"/>
  <c r="V13" i="16"/>
  <c r="V12" i="16"/>
  <c r="V11" i="16"/>
  <c r="V10" i="16"/>
  <c r="V9" i="16"/>
  <c r="V8" i="16"/>
  <c r="V7" i="16"/>
  <c r="AH8" i="20" l="1"/>
  <c r="AH9" i="20"/>
  <c r="AH10" i="20"/>
  <c r="AH11" i="20"/>
  <c r="AH12" i="20"/>
  <c r="AH13" i="20"/>
  <c r="AH14" i="20"/>
  <c r="AH15" i="20"/>
  <c r="AH16" i="20"/>
  <c r="AH17" i="20"/>
  <c r="AH18" i="20"/>
  <c r="AH19" i="20"/>
  <c r="AH20" i="20"/>
  <c r="AH21" i="20"/>
  <c r="AH22" i="20"/>
  <c r="AH23" i="20"/>
  <c r="AH24" i="20"/>
  <c r="AH25" i="20"/>
  <c r="AH26" i="20"/>
  <c r="AH27" i="20"/>
  <c r="AH28" i="20"/>
  <c r="AH29" i="20"/>
  <c r="AH30" i="20"/>
  <c r="AH31" i="20"/>
  <c r="AH32" i="20"/>
  <c r="AH33" i="20"/>
  <c r="AH34" i="20"/>
  <c r="AH35" i="20"/>
  <c r="AH36" i="20"/>
  <c r="AH37" i="20"/>
  <c r="AH38" i="20"/>
  <c r="AH39" i="20"/>
  <c r="AH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7" i="20"/>
  <c r="V8" i="20"/>
  <c r="V9" i="20"/>
  <c r="V10" i="20"/>
  <c r="V11" i="20"/>
  <c r="V12" i="20"/>
  <c r="V13" i="20"/>
  <c r="V14" i="20"/>
  <c r="V15" i="20"/>
  <c r="V16" i="20"/>
  <c r="V17" i="20"/>
  <c r="V18" i="20"/>
  <c r="V19" i="20"/>
  <c r="V20" i="20"/>
  <c r="V21" i="20"/>
  <c r="V22" i="20"/>
  <c r="V23" i="20"/>
  <c r="V24" i="20"/>
  <c r="V25" i="20"/>
  <c r="V26" i="20"/>
  <c r="V27" i="20"/>
  <c r="V28" i="20"/>
  <c r="V29" i="20"/>
  <c r="V30" i="20"/>
  <c r="V31" i="20"/>
  <c r="V32" i="20"/>
  <c r="V33" i="20"/>
  <c r="V34" i="20"/>
  <c r="V35" i="20"/>
  <c r="V36" i="20"/>
  <c r="V37" i="20"/>
  <c r="V38" i="20"/>
  <c r="V39" i="20"/>
  <c r="V7" i="20"/>
  <c r="M8" i="20"/>
  <c r="M9" i="20"/>
  <c r="M10" i="20"/>
  <c r="M11" i="20"/>
  <c r="M12" i="20"/>
  <c r="M13" i="20"/>
  <c r="M14" i="20"/>
  <c r="M15" i="20"/>
  <c r="M16" i="20"/>
  <c r="M17" i="20"/>
  <c r="M18" i="20"/>
  <c r="M19" i="20"/>
  <c r="M20" i="20"/>
  <c r="M21" i="20"/>
  <c r="M22" i="20"/>
  <c r="M23" i="20"/>
  <c r="M24" i="20"/>
  <c r="M25" i="20"/>
  <c r="M26" i="20"/>
  <c r="M27" i="20"/>
  <c r="M28" i="20"/>
  <c r="M29" i="20"/>
  <c r="M30" i="20"/>
  <c r="M31" i="20"/>
  <c r="M32" i="20"/>
  <c r="M33" i="20"/>
  <c r="M34" i="20"/>
  <c r="M35" i="20"/>
  <c r="M36" i="20"/>
  <c r="M37" i="20"/>
  <c r="M38" i="20"/>
  <c r="M39" i="20"/>
  <c r="M7" i="20"/>
  <c r="AI8" i="19" l="1"/>
  <c r="AI9" i="19"/>
  <c r="AI10" i="19"/>
  <c r="AI11" i="19"/>
  <c r="AI12" i="19"/>
  <c r="AI13" i="19"/>
  <c r="AI14" i="19"/>
  <c r="AI15" i="19"/>
  <c r="AI16" i="19"/>
  <c r="AI17" i="19"/>
  <c r="AI18" i="19"/>
  <c r="AI19" i="19"/>
  <c r="AI20" i="19"/>
  <c r="AI21" i="19"/>
  <c r="AI22" i="19"/>
  <c r="AI23" i="19"/>
  <c r="AI24" i="19"/>
  <c r="AI26" i="19"/>
  <c r="AI27" i="19"/>
  <c r="AI28" i="19"/>
  <c r="AI29" i="19"/>
  <c r="AI30" i="19"/>
  <c r="AI31" i="19"/>
  <c r="AI32" i="19"/>
  <c r="AI33" i="19"/>
  <c r="AI34" i="19"/>
  <c r="AI35" i="19"/>
  <c r="AI36" i="19"/>
  <c r="AI37" i="19"/>
  <c r="AI38" i="19"/>
  <c r="AI39" i="19"/>
  <c r="AI7" i="19"/>
  <c r="AH8" i="19"/>
  <c r="AH9" i="19"/>
  <c r="AH10" i="19"/>
  <c r="AH11" i="19"/>
  <c r="AH12" i="19"/>
  <c r="AH13"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7"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8" i="19"/>
  <c r="M7" i="19"/>
  <c r="U38" i="16"/>
  <c r="U37" i="16"/>
  <c r="U36" i="16"/>
  <c r="U35" i="16"/>
  <c r="U34" i="16"/>
  <c r="U33" i="16"/>
  <c r="U32" i="16"/>
  <c r="U31" i="16"/>
  <c r="U30" i="16"/>
  <c r="U29" i="16"/>
  <c r="U28" i="16"/>
  <c r="U27" i="16"/>
  <c r="U26" i="16"/>
  <c r="U25" i="16"/>
  <c r="U23" i="16"/>
  <c r="U22" i="16"/>
  <c r="U21" i="16"/>
  <c r="U20" i="16"/>
  <c r="U19" i="16"/>
  <c r="U18" i="16"/>
  <c r="U17" i="16"/>
  <c r="U16" i="16"/>
  <c r="U15" i="16"/>
  <c r="U14" i="16"/>
  <c r="U13" i="16"/>
  <c r="U12" i="16"/>
  <c r="U11" i="16"/>
  <c r="U10" i="16"/>
  <c r="U9" i="16"/>
  <c r="U8" i="16"/>
  <c r="U7" i="16"/>
  <c r="AH8" i="18" l="1"/>
  <c r="AH9" i="18"/>
  <c r="AH10" i="18"/>
  <c r="AH11" i="18"/>
  <c r="AH12" i="18"/>
  <c r="AH13" i="18"/>
  <c r="AH14" i="18"/>
  <c r="AH15" i="18"/>
  <c r="AH16" i="18"/>
  <c r="AH17" i="18"/>
  <c r="AH18" i="18"/>
  <c r="AH19" i="18"/>
  <c r="AH20" i="18"/>
  <c r="AH21" i="18"/>
  <c r="AH22" i="18"/>
  <c r="AH23" i="18"/>
  <c r="AH24" i="18"/>
  <c r="AH26" i="18"/>
  <c r="AH27" i="18"/>
  <c r="AH28" i="18"/>
  <c r="AH29" i="18"/>
  <c r="AH30" i="18"/>
  <c r="AH31" i="18"/>
  <c r="AH32" i="18"/>
  <c r="AH33" i="18"/>
  <c r="AH34" i="18"/>
  <c r="AH35" i="18"/>
  <c r="AH36" i="18"/>
  <c r="AH37" i="18"/>
  <c r="AH38" i="18"/>
  <c r="AH39" i="18"/>
  <c r="AH7" i="18"/>
  <c r="AG8" i="18"/>
  <c r="AG9" i="18"/>
  <c r="AG10" i="18"/>
  <c r="AG11" i="18"/>
  <c r="AG12" i="18"/>
  <c r="AG13" i="18"/>
  <c r="AG14" i="18"/>
  <c r="AG15" i="18"/>
  <c r="AG16" i="18"/>
  <c r="AG17" i="18"/>
  <c r="AG18" i="18"/>
  <c r="AG19" i="18"/>
  <c r="AG20" i="18"/>
  <c r="AG21" i="18"/>
  <c r="AG22" i="18"/>
  <c r="AG23" i="18"/>
  <c r="AG24" i="18"/>
  <c r="AG25" i="18"/>
  <c r="AG26" i="18"/>
  <c r="AG27" i="18"/>
  <c r="AG28" i="18"/>
  <c r="AG29" i="18"/>
  <c r="AG30" i="18"/>
  <c r="AG31" i="18"/>
  <c r="AG32" i="18"/>
  <c r="AG33" i="18"/>
  <c r="AG34" i="18"/>
  <c r="AG35" i="18"/>
  <c r="AG36" i="18"/>
  <c r="AG37" i="18"/>
  <c r="AG38" i="18"/>
  <c r="AG39" i="18"/>
  <c r="U8" i="18"/>
  <c r="U9" i="18"/>
  <c r="U10" i="18"/>
  <c r="U11" i="18"/>
  <c r="U12" i="18"/>
  <c r="U13" i="18"/>
  <c r="U14" i="18"/>
  <c r="U15" i="18"/>
  <c r="U16" i="18"/>
  <c r="U17" i="18"/>
  <c r="U18" i="18"/>
  <c r="U19" i="18"/>
  <c r="U20" i="18"/>
  <c r="U21" i="18"/>
  <c r="U22" i="18"/>
  <c r="U23" i="18"/>
  <c r="U24" i="18"/>
  <c r="U25" i="18"/>
  <c r="U26" i="18"/>
  <c r="U27" i="18"/>
  <c r="U28" i="18"/>
  <c r="U29" i="18"/>
  <c r="U30" i="18"/>
  <c r="U31" i="18"/>
  <c r="U32" i="18"/>
  <c r="U33" i="18"/>
  <c r="U34" i="18"/>
  <c r="U35" i="18"/>
  <c r="U36" i="18"/>
  <c r="U37" i="18"/>
  <c r="U38" i="18"/>
  <c r="U39"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AG7" i="18"/>
  <c r="U7" i="18"/>
  <c r="L7" i="18"/>
  <c r="T38" i="16" l="1"/>
  <c r="T37" i="16"/>
  <c r="T36" i="16"/>
  <c r="T35" i="16"/>
  <c r="T34" i="16"/>
  <c r="T33" i="16"/>
  <c r="T32" i="16"/>
  <c r="T31" i="16"/>
  <c r="T30" i="16"/>
  <c r="T29" i="16"/>
  <c r="T28" i="16"/>
  <c r="T27" i="16"/>
  <c r="T26" i="16"/>
  <c r="T25" i="16"/>
  <c r="T23" i="16"/>
  <c r="T22" i="16"/>
  <c r="T21" i="16"/>
  <c r="T20" i="16"/>
  <c r="T19" i="16"/>
  <c r="T18" i="16"/>
  <c r="T17" i="16"/>
  <c r="T16" i="16"/>
  <c r="T15" i="16"/>
  <c r="T14" i="16"/>
  <c r="T13" i="16"/>
  <c r="T12" i="16"/>
  <c r="T11" i="16"/>
  <c r="T10" i="16"/>
  <c r="T9" i="16"/>
  <c r="T8" i="16"/>
  <c r="T7" i="16"/>
  <c r="O7" i="16" l="1"/>
  <c r="P7" i="16"/>
  <c r="Q7" i="16"/>
  <c r="R7" i="16"/>
  <c r="S7" i="16"/>
  <c r="O8" i="16"/>
  <c r="P8" i="16"/>
  <c r="Q8" i="16"/>
  <c r="R8" i="16"/>
  <c r="S8" i="16"/>
  <c r="O9" i="16"/>
  <c r="P9" i="16"/>
  <c r="Q9" i="16"/>
  <c r="R9" i="16"/>
  <c r="S9" i="16"/>
  <c r="O10" i="16"/>
  <c r="P10" i="16"/>
  <c r="Q10" i="16"/>
  <c r="R10" i="16"/>
  <c r="S10" i="16"/>
  <c r="O11" i="16"/>
  <c r="P11" i="16"/>
  <c r="Q11" i="16"/>
  <c r="R11" i="16"/>
  <c r="S11" i="16"/>
  <c r="O12" i="16"/>
  <c r="P12" i="16"/>
  <c r="Q12" i="16"/>
  <c r="R12" i="16"/>
  <c r="S12" i="16"/>
  <c r="O13" i="16"/>
  <c r="P13" i="16"/>
  <c r="Q13" i="16"/>
  <c r="R13" i="16"/>
  <c r="S13" i="16"/>
  <c r="O14" i="16"/>
  <c r="P14" i="16"/>
  <c r="Q14" i="16"/>
  <c r="R14" i="16"/>
  <c r="S14" i="16"/>
  <c r="O15" i="16"/>
  <c r="P15" i="16"/>
  <c r="Q15" i="16"/>
  <c r="R15" i="16"/>
  <c r="S15" i="16"/>
  <c r="O16" i="16"/>
  <c r="P16" i="16"/>
  <c r="Q16" i="16"/>
  <c r="R16" i="16"/>
  <c r="S16" i="16"/>
  <c r="O17" i="16"/>
  <c r="P17" i="16"/>
  <c r="Q17" i="16"/>
  <c r="R17" i="16"/>
  <c r="S17" i="16"/>
  <c r="O18" i="16"/>
  <c r="P18" i="16"/>
  <c r="Q18" i="16"/>
  <c r="R18" i="16"/>
  <c r="S18" i="16"/>
  <c r="O19" i="16"/>
  <c r="P19" i="16"/>
  <c r="Q19" i="16"/>
  <c r="R19" i="16"/>
  <c r="S19" i="16"/>
  <c r="O20" i="16"/>
  <c r="P20" i="16"/>
  <c r="Q20" i="16"/>
  <c r="R20" i="16"/>
  <c r="S20" i="16"/>
  <c r="O21" i="16"/>
  <c r="P21" i="16"/>
  <c r="Q21" i="16"/>
  <c r="R21" i="16"/>
  <c r="S21" i="16"/>
  <c r="O22" i="16"/>
  <c r="P22" i="16"/>
  <c r="Q22" i="16"/>
  <c r="R22" i="16"/>
  <c r="S22" i="16"/>
  <c r="O23" i="16"/>
  <c r="P23" i="16"/>
  <c r="Q23" i="16"/>
  <c r="R23" i="16"/>
  <c r="S23" i="16"/>
  <c r="O24" i="16"/>
  <c r="P24" i="16"/>
  <c r="Q24" i="16"/>
  <c r="R24" i="16"/>
  <c r="S24" i="16"/>
  <c r="O25" i="16"/>
  <c r="P25" i="16"/>
  <c r="Q25" i="16"/>
  <c r="R25" i="16"/>
  <c r="S25" i="16"/>
  <c r="O26" i="16"/>
  <c r="P26" i="16"/>
  <c r="Q26" i="16"/>
  <c r="R26" i="16"/>
  <c r="S26" i="16"/>
  <c r="O27" i="16"/>
  <c r="P27" i="16"/>
  <c r="Q27" i="16"/>
  <c r="R27" i="16"/>
  <c r="S27" i="16"/>
  <c r="O28" i="16"/>
  <c r="P28" i="16"/>
  <c r="Q28" i="16"/>
  <c r="R28" i="16"/>
  <c r="S28" i="16"/>
  <c r="O29" i="16"/>
  <c r="P29" i="16"/>
  <c r="Q29" i="16"/>
  <c r="R29" i="16"/>
  <c r="S29" i="16"/>
  <c r="O30" i="16"/>
  <c r="P30" i="16"/>
  <c r="Q30" i="16"/>
  <c r="R30" i="16"/>
  <c r="S30" i="16"/>
  <c r="O31" i="16"/>
  <c r="P31" i="16"/>
  <c r="Q31" i="16"/>
  <c r="R31" i="16"/>
  <c r="S31" i="16"/>
  <c r="O32" i="16"/>
  <c r="P32" i="16"/>
  <c r="Q32" i="16"/>
  <c r="R32" i="16"/>
  <c r="S32" i="16"/>
  <c r="O33" i="16"/>
  <c r="P33" i="16"/>
  <c r="Q33" i="16"/>
  <c r="R33" i="16"/>
  <c r="S33" i="16"/>
  <c r="O34" i="16"/>
  <c r="P34" i="16"/>
  <c r="Q34" i="16"/>
  <c r="R34" i="16"/>
  <c r="S34" i="16"/>
  <c r="O35" i="16"/>
  <c r="P35" i="16"/>
  <c r="Q35" i="16"/>
  <c r="R35" i="16"/>
  <c r="S35" i="16"/>
  <c r="O36" i="16"/>
  <c r="P36" i="16"/>
  <c r="Q36" i="16"/>
  <c r="R36" i="16"/>
  <c r="S36" i="16"/>
  <c r="O37" i="16"/>
  <c r="P37" i="16"/>
  <c r="Q37" i="16"/>
  <c r="R37" i="16"/>
  <c r="S37" i="16"/>
  <c r="O38" i="16"/>
  <c r="P38" i="16"/>
  <c r="Q38" i="16"/>
  <c r="R38" i="16"/>
  <c r="S38"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7" i="16"/>
  <c r="F5" i="17" l="1"/>
  <c r="F13" i="17"/>
  <c r="F22" i="17"/>
  <c r="F27" i="17"/>
  <c r="F6" i="17"/>
  <c r="F7" i="17"/>
  <c r="F8" i="17"/>
  <c r="F9" i="17"/>
  <c r="F10" i="17"/>
  <c r="F11" i="17"/>
  <c r="F12" i="17"/>
  <c r="F14" i="17"/>
  <c r="F15" i="17"/>
  <c r="F16" i="17"/>
  <c r="F17" i="17"/>
  <c r="F18" i="17"/>
  <c r="F19" i="17"/>
  <c r="F20" i="17"/>
  <c r="F21" i="17"/>
  <c r="F23" i="17"/>
  <c r="F24" i="17"/>
  <c r="F25" i="17"/>
  <c r="F26" i="17"/>
  <c r="F29" i="17"/>
  <c r="F30" i="17"/>
  <c r="F31" i="17"/>
  <c r="F32" i="17"/>
  <c r="F33" i="17"/>
  <c r="F34" i="17"/>
  <c r="F35" i="17"/>
  <c r="F36" i="17"/>
  <c r="F4" i="17"/>
  <c r="F29" i="15" l="1"/>
  <c r="F31" i="15"/>
  <c r="F6" i="15"/>
  <c r="F27" i="13"/>
  <c r="F26" i="13"/>
  <c r="F36" i="15"/>
  <c r="F35" i="15"/>
  <c r="F34" i="15"/>
  <c r="F33" i="15"/>
  <c r="F32" i="15"/>
  <c r="F27" i="15"/>
  <c r="F26" i="15"/>
  <c r="F25" i="15"/>
  <c r="F24" i="15"/>
  <c r="F23" i="15"/>
  <c r="F21" i="15"/>
  <c r="F20" i="15"/>
  <c r="F19" i="15"/>
  <c r="F18" i="15"/>
  <c r="F17" i="15"/>
  <c r="F16" i="15"/>
  <c r="F15" i="15"/>
  <c r="F14" i="15"/>
  <c r="F12" i="15"/>
  <c r="F11" i="15"/>
  <c r="F10" i="15"/>
  <c r="F9" i="15"/>
  <c r="F8" i="15"/>
  <c r="F7" i="15"/>
  <c r="F4" i="15"/>
  <c r="F30" i="13" l="1"/>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F6" i="13"/>
  <c r="F5" i="13"/>
  <c r="F37" i="13"/>
  <c r="F36" i="13"/>
  <c r="F35" i="13"/>
  <c r="F34" i="13"/>
  <c r="F33" i="13"/>
  <c r="F32" i="13"/>
  <c r="F31" i="13"/>
  <c r="F29" i="13"/>
  <c r="F28" i="13"/>
  <c r="F25" i="13"/>
  <c r="F24" i="13"/>
  <c r="F23" i="13"/>
  <c r="F22" i="13"/>
  <c r="F21" i="13"/>
  <c r="F20" i="13"/>
  <c r="F19" i="13"/>
  <c r="F18" i="13"/>
  <c r="F17" i="13"/>
  <c r="F15" i="13"/>
  <c r="F14" i="13"/>
  <c r="F13" i="13"/>
  <c r="F12" i="13"/>
  <c r="F11" i="13"/>
  <c r="F10" i="13"/>
  <c r="F9" i="13"/>
  <c r="F8" i="13"/>
  <c r="F7" i="13"/>
  <c r="G6" i="12"/>
  <c r="G7" i="11"/>
  <c r="G8" i="11"/>
  <c r="G9" i="11"/>
  <c r="G10" i="11"/>
  <c r="G11" i="11"/>
  <c r="G12" i="11"/>
  <c r="G13" i="11"/>
  <c r="G14" i="11"/>
  <c r="G16" i="11"/>
  <c r="G17" i="11"/>
  <c r="G18" i="11"/>
  <c r="G19" i="11"/>
  <c r="G20" i="11"/>
  <c r="G21" i="11"/>
  <c r="G22" i="11"/>
  <c r="G23" i="11"/>
  <c r="G24" i="11"/>
  <c r="G25" i="11"/>
  <c r="G26" i="11"/>
  <c r="G27" i="11"/>
  <c r="G28" i="11"/>
  <c r="G29" i="11"/>
  <c r="G30" i="11"/>
  <c r="G31" i="11"/>
  <c r="G32" i="11"/>
  <c r="G33" i="11"/>
  <c r="G34" i="11"/>
  <c r="G35" i="11"/>
  <c r="G36" i="11"/>
  <c r="G37" i="11"/>
  <c r="G38" i="11"/>
  <c r="G6" i="11"/>
  <c r="G8" i="5"/>
  <c r="G7" i="5"/>
  <c r="G9" i="5"/>
  <c r="G11" i="5"/>
  <c r="G13" i="5"/>
  <c r="G14" i="5"/>
  <c r="G15" i="5"/>
  <c r="G16" i="5"/>
  <c r="G17" i="5"/>
  <c r="G18" i="5"/>
  <c r="G19" i="5"/>
  <c r="G20" i="5"/>
  <c r="G21" i="5"/>
  <c r="G22" i="5"/>
  <c r="G23" i="5"/>
  <c r="G24" i="5"/>
  <c r="G25" i="5"/>
  <c r="G26" i="5"/>
  <c r="G27" i="5"/>
  <c r="G29" i="5"/>
  <c r="G30" i="5"/>
  <c r="G31" i="5"/>
  <c r="G32" i="5"/>
  <c r="G33" i="5"/>
  <c r="G34" i="5"/>
  <c r="G35" i="5"/>
  <c r="G36" i="5"/>
  <c r="G37" i="5"/>
  <c r="G6" i="5"/>
</calcChain>
</file>

<file path=xl/sharedStrings.xml><?xml version="1.0" encoding="utf-8"?>
<sst xmlns="http://schemas.openxmlformats.org/spreadsheetml/2006/main" count="1377" uniqueCount="138">
  <si>
    <t/>
  </si>
  <si>
    <t>Entidad federativa</t>
  </si>
  <si>
    <t>Estados Unidos Mexicanos</t>
  </si>
  <si>
    <t>Aguascalientes</t>
  </si>
  <si>
    <t>Baja California</t>
  </si>
  <si>
    <t>Baja California Sur</t>
  </si>
  <si>
    <t>Campeche</t>
  </si>
  <si>
    <t>Coahuila de Zaragoza</t>
  </si>
  <si>
    <t>Colima</t>
  </si>
  <si>
    <t>Chiapas</t>
  </si>
  <si>
    <t>Chihuahua</t>
  </si>
  <si>
    <t>Distrito Federal</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</si>
  <si>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</si>
  <si>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</si>
  <si>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</si>
  <si>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</si>
  <si>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</si>
  <si>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</si>
  <si>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</si>
  <si>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</si>
  <si>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</si>
  <si>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</si>
  <si>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</si>
  <si>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</si>
  <si>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</si>
  <si>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</si>
  <si>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</si>
  <si>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</si>
  <si>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</si>
  <si>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</si>
  <si>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</si>
  <si>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</si>
  <si>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</si>
  <si>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</si>
  <si>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</si>
  <si>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 se refiere al Tribunal Superior de Justicia de la entidad federativa correspondiente que al momento de la aplicación del cuestionario no contó con datos o elementos para responder sobre este tema.</t>
  </si>
  <si>
    <t>Total</t>
  </si>
  <si>
    <t>Condenatoria</t>
  </si>
  <si>
    <t>Absolutoria</t>
  </si>
  <si>
    <t>Mixta</t>
  </si>
  <si>
    <t>No
especificado</t>
  </si>
  <si>
    <t xml:space="preserve">Nota: la información corresponde a los sentenciados registrados en las causas penales concluidas por los órganos jurisdiccionales, entre el 1 de enero y el 31 de diciembre. Las cifras se refieren a la actuación bajo el sistema inquisitorio o de juicios tradicionales y/o el sistema acusatorio oral (para este último sistema se consideran los sentenciados registrados en las causas penales concluidas sólo en procedimiento abreviado por el juzgado de control o garantías, y las concluidas por el tribunal o juzgado de juicio oral). Los totales corresponden a la suma de las cifras proporcionadas por los tribunales superiores de justicia que contaron con datos o elementos para responder sobre este tema.  </t>
  </si>
  <si>
    <t>Nota: la información corresponde a los sentenciados registrados en las causas penales concluidas por los órganos jurisdiccionales, entre el 1 de enero y el 31 de diciembre. Las cifras se refieren a la actuación bajo el sistema inquisitorio o de juicios tradicionales y/o el sistema acusatorio oral (para este último sistema se consideran los sentenciados registrados en las causas penales concluidas sólo en procedimiento abreviado por el juzgado de control o garantías, y las concluidas por el tribunal o juzgado de juicio oral). Los totales corresponden a la suma de las cifras proporcionadas por los tribunales superiores de justicia que contaron con datos o elementos para responder sobre este tema.</t>
  </si>
  <si>
    <t>ND: no disponible.</t>
  </si>
  <si>
    <t>(-): se refiere a los tribunales superiores de justicia de las entidades federativas correspondientes que al momento de la aplicación del cuestionario no contaron con datos o elementos para responder sobre este tema.</t>
  </si>
  <si>
    <t>Nota: la información corresponde a los sentenciados registrados en las causas penales concluidas por los órganos jurisdiccionales, entre el 1 de enero y el 31 de diciembre. Las cifras se refieren a la actuación bajo el sistema inquisitorio o de juicios tradicionales y/o el sistema acusatorio oral (para este último sistema se consideran los sentenciados registrados en las causas penales concluidas sólo en procedimiento abreviado por el juzgado de control o garantías, y las concluidas por el tribunal o juzgado de juicio oral). Los totales corresponden a la suma de las cifras proporcionadas por los tribunales superiores de justicia que contaron con datos o elementos para responder sobre este tema. Con fecha 09 de marzo de 2018 se actualizaron las cifras del presente tabulado correspondientes a los estados de Baja California, Chihuahua y Morelos.</t>
  </si>
  <si>
    <t>Ciudad de México</t>
  </si>
  <si>
    <t>Índice de eficiencia en la resolución de sentencias</t>
  </si>
  <si>
    <t>Lugar Nacional</t>
  </si>
  <si>
    <t>Sentenciados registrados en causas penales en primera instancia concluidas durante el año, por entidad federativa según tipo de sentencia 2016</t>
  </si>
  <si>
    <t>Sentenciados registrados en causas penales en primera instancia concluidas durante el año, por entidad federativa según tipo de sentencia 2015</t>
  </si>
  <si>
    <t>Sentenciados registrados en causas penales en primera instancia concluidas durante el año, por entidad federativa según tipo de sentencia 2014</t>
  </si>
  <si>
    <t>Sentenciados registrados en las causas penales en primera instancia concluidas durante el año, por entidad federativa según tipo de sentencia 2013</t>
  </si>
  <si>
    <t>Fuente: INEGI Censo Nacional de Impartición de Justicia Estatal 2017. SNIEG Información de Interés Nacional</t>
  </si>
  <si>
    <t>Fuente: INEGI Censo Nacional de Impartición de Justicia Estatal 2016. SNIEG Información de Interés Nacional</t>
  </si>
  <si>
    <t>Fuente: INEGI Censo Nacional de Impartición de Justicia Estatal 2015. SNIEG Información de Interés Nacional</t>
  </si>
  <si>
    <t>Fuente: INEGI Censo Nacional de Impartición de Justicia Estatal 2014. SNIEG Información de Interés Nacional</t>
  </si>
  <si>
    <t>-</t>
  </si>
  <si>
    <t>Sentenciados registrados en causas penales en primera instancia concluidas durante el año, por entidad federativa según tipo de sentencia 2017</t>
  </si>
  <si>
    <t>Fuente: INEGI Censo Nacional de Impartición de Justicia Estatal 2018. SNIEG Información de Interés Nacional</t>
  </si>
  <si>
    <t>Fuente: INEGI Censo Nacional de Impartición de Justicia Estatal 2019. SNIEG Información de Interés Nacional</t>
  </si>
  <si>
    <t>Sentenciados registrados en causas penales en primera instancia concluidas durante el año, por entidad federativa según tipo de sentencia 2018</t>
  </si>
  <si>
    <t>INEGI Censo Nacional de Gobierno, Seguridad Pública y Sistema Penitenciario Estatales. SNIEG Información de Interés Nacional</t>
  </si>
  <si>
    <t>INEGI Censo Nacional de Impartición de Justicia Estatal 2020. SNIEG Información de Interés Nacional</t>
  </si>
  <si>
    <t>(-): no contó con datos o elementos para responder.</t>
  </si>
  <si>
    <t>Nota: la información se refiere a los sentenciados registrados en las conclusiones y/o terminaciones con sentencia efectuadas en las causas penales por los órganos jurisdiccionales de primera instancia de las entidades federativas, del 1 de enero al 31 de diciembre. Las cifras se refieren a la actuación bajo el sistema tradicional y el sistema penal acusatorio para adultos; bajo el sistema escrito o mixto y sistema oral de adolescentes y el Sistema Integral de Justicia Penal para Adolescentes. Para el sistema penal acusatorio y el Sistema Integral de Justicia Penal para Adolescentes se consideran los sentenciados mediante procedimiento abreviado en los juzgados de control o garantías y los sentenciados en los tribunales de enjuiciamiento o juzgados de juicio oral.</t>
  </si>
  <si>
    <t>Justicia para
adolescentes</t>
  </si>
  <si>
    <t>Penal</t>
  </si>
  <si>
    <t>Mujeres</t>
  </si>
  <si>
    <t>Hombres</t>
  </si>
  <si>
    <t>Sentencia mixta</t>
  </si>
  <si>
    <t>Sentencia absolutoria</t>
  </si>
  <si>
    <t>Sentencia condenatoria</t>
  </si>
  <si>
    <t>Clave</t>
  </si>
  <si>
    <t>Sentenciados registrados en las conclusiones efectuadas en las causas penales en primera instancia, por entidad federativa según tipo de sentencia, sexo y materia</t>
  </si>
  <si>
    <t>Total Sentencia condenatoria</t>
  </si>
  <si>
    <t>Total Sentencia absolutoria</t>
  </si>
  <si>
    <t>Total Sentencia mixta</t>
  </si>
  <si>
    <t>INEGI Censo Nacional de Impartición de Justicia Estatal 2021. SNIEG Información de Interés Nacional</t>
  </si>
  <si>
    <t>Nota: la información se refiere a los sentenciados registrados en las conclusiones con sentencia efectuadas en las causas penales por los órganos jurisdiccionales de primera instancia de las entidades federativas, del 1 de enero al 31 de diciembre. Las cifras se refieren a la actuación bajo el sistema tradicional y el sistema penal acusatorio para adultos, y bajo el sistema escrito o mixto y sistema oral de adolescentes y el Sistema Integral de Justicia Penal para Adolescentes. Para el sistema penal acusatorio y el Sistema Integral de Justicia Penal para Adolescentes se consideran los sentenciados mediante procedimiento abreviado en los juzgados de control o garantías y los sentenciados en los tribunales de enjuiciamiento o juzgados de juicio oral. Los totales corresponden a la suma de las cifras proporcionadas por las entidades federativas que contaron con datos o elementos para responder sobre este tema.</t>
  </si>
  <si>
    <t>No
identificado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</si>
  <si>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</si>
  <si>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</si>
  <si>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</si>
  <si>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</si>
  <si>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</si>
  <si>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</si>
  <si>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</si>
  <si>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</si>
  <si>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</si>
  <si>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</si>
  <si>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</si>
  <si>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</si>
  <si>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</si>
  <si>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</si>
  <si>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</si>
  <si>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</si>
  <si>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</si>
  <si>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</si>
  <si>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</si>
  <si>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</si>
  <si>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</si>
  <si>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</si>
  <si>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</si>
  <si>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</si>
  <si>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</si>
  <si>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</si>
  <si>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</si>
  <si>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</si>
  <si>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</si>
  <si>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</si>
  <si>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</si>
  <si>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</si>
  <si>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Nota: la información se refiere a los sentenciados registrados en las conclusiones con sentencia efectuadas en las causas penales por los órganos jurisdiccionales de primera instancia de las entidades federativas, del 1 de enero al 31 de diciembre. Las cifras se refieren a la actuación bajo el sistema tradicional y el sistema penal acusatorio para adultos, y bajo el sistema escrito o mixto y sistema oral de adolescentes y el Sistema Integral de Justicia Penal para Adolescentes. Para el sistema penal acusatorio y el Sistema Integral de Justicia Penal para Adolescentes se consideran los sentenciados mediante procedimiento abreviado en los juzgados de control o garantías y los sentenciados en los tribunales de enjuiciamiento o juzgados de juicio oral. Los totales corresponden a la suma de las cifras proporcionadas por los informantes en los casos en los que contaron con datos o elementos para responder.</t>
  </si>
  <si>
    <t>INEGI Censo Nacional de Impartición de Justicia Estatal 2022. SNIEG Información de Interés Nacional</t>
  </si>
  <si>
    <t>NA</t>
  </si>
  <si>
    <t>Nota: la información se refiere a los sentenciados registrados en las conclusiones con sentencia efectuadas en las causas penales por los órganos jurisdiccionales de primera instancia, del 1 de enero al 31 de diciembre. Las cifras se refieren a la actuación bajo el sistema tradicional y el sistema penal acusatorio para adultos, y bajo el sistema escrito o mixto y sistema oral de adolescentes y el Sistema Integral de Justicia Penal para Adolescentes. Para el sistema penal acusatorio y el Sistema Integral de Justicia Penal para Adolescentes se consideran los sentenciados mediante procedimiento abreviado en los juzgados de control o garantías y los sentenciados en los tribunales de enjuiciamiento o juzgados de juicio oral. Los totales corresponden a la suma de las cifras de los casos en los que se contó con datos.</t>
  </si>
  <si>
    <t>(-): no se sabe.</t>
  </si>
  <si>
    <t>NA: no aplica.</t>
  </si>
  <si>
    <t>INEGI Censo Nacional de Impartición de Justicia Estatal 2023. SNIEG Información de Interés Nacional</t>
  </si>
  <si>
    <t>INEGI Censo Nacional de Impartición de Justicia Estatal 2024. SNIEG Información de Interés Nacional</t>
  </si>
  <si>
    <t>INEGI. Censo Nacional de Impartición de Justicia Federal 2024.</t>
  </si>
  <si>
    <r>
      <rPr>
        <vertAlign val="superscript"/>
        <sz val="7"/>
        <rFont val="Arial"/>
        <family val="2"/>
      </rPr>
      <t>1</t>
    </r>
    <r>
      <rPr>
        <sz val="7"/>
        <rFont val="Arial"/>
        <family val="2"/>
      </rPr>
      <t xml:space="preserve"> Juzgados de Distrito y Centros de Justicia Penal Federal.</t>
    </r>
  </si>
  <si>
    <t>Nota: la información se refiere a las personas sentenciadas registradas en las conclusiones de las causas penales, del 1 de enero al 31 de diciembre. Para el Consejo de la Judicatura Federal se consideran las causas penales concluidas en su totalidad en los procesos de primera instancia. Para las entidades federativas se consideran las determinaciones y/o conclusiones efectuadas en las causas penales por los órganos jurisdiccionales de primera instancia. Las cifras se refieren a la actuación bajo el sistema tradicional y el sistema penal acusatorio para adultos, y bajo el sistema escrito o mixto y sistema oral de adolescentes y el Sistema Integral de Justicia Penal para Adolescentes. Para el sistema penal acusatorio y el Sistema Integral de Justicia Penal para Adolescentes se consideran las personas sentenciadas mediante procedimiento abreviado en los juzgados de control o garantías y los sentenciados en los tribunales de enjuiciamiento o juzgados de juicio oral. Los totales corresponden a la suma de las cifras de los casos en los que se contó con datos.</t>
  </si>
  <si>
    <r>
      <t>Consejo de la Judicatura Federal</t>
    </r>
    <r>
      <rPr>
        <vertAlign val="superscript"/>
        <sz val="7"/>
        <rFont val="Arial"/>
        <family val="2"/>
      </rPr>
      <t>1</t>
    </r>
  </si>
  <si>
    <t>Sentencia condenatoria/
Sancionatoria (de medidas)</t>
  </si>
  <si>
    <t>Personas sentenciadas registradas en las conclusiones de las causas penales, por nivel de gobierno y entidad federativa según tipo de sentencia, sexo y materia</t>
  </si>
  <si>
    <t>Personas sentenciadas registradas en las conclusiones efectuadas en las causas penales, por nivel de gobierno y entidad federativa según tipo de sentencia y sexo</t>
  </si>
  <si>
    <t>Nivel
de gobierno</t>
  </si>
  <si>
    <t>CVEGEO</t>
  </si>
  <si>
    <t>CVE_ENT</t>
  </si>
  <si>
    <t>Federal</t>
  </si>
  <si>
    <t>Estatal</t>
  </si>
  <si>
    <t>Nota: la información se refiere a las personas físicas sentenciadas registradas en las conclusiones efectuadas por las personas juzgadoras de control o garantías —sentencias definitivas en procedimiento abreviado—  y por las personas juzgadoras de enjuiciamiento o juicio oral, del 1 de enero al 31 de diciembre. Se consideran las personas físicas registradas en las causas penales quienes obtuvieron una sentencia en primera instancia, independientemente de que hubieran tenido un vínculo legal con personas morales involucradas en un mismo proceso. Las cifras se refieren a la actuación bajo el Sistema Penal Acusatorio y el Sistema Integral de Justicia Penal para Adolescentes. Los totales corresponden a la suma de las cifras de los casos en los que se contó con datos.</t>
  </si>
  <si>
    <r>
      <rPr>
        <vertAlign val="superscript"/>
        <sz val="7"/>
        <rFont val="Arial"/>
        <family val="2"/>
      </rPr>
      <t>1</t>
    </r>
    <r>
      <rPr>
        <sz val="7"/>
        <rFont val="Arial"/>
        <family val="2"/>
      </rPr>
      <t xml:space="preserve"> La información corresponde a los Centros de Justicia Penal Federal.</t>
    </r>
  </si>
  <si>
    <t>NA: no aplica para el nivel de gobierno. O bien, no aplica el tipo de sentencia.</t>
  </si>
  <si>
    <t>INEGI. Censo Nacional de Impartición de Justicia Federal 2025.</t>
  </si>
  <si>
    <t>INEGI Censo Nacional de Impartición de Justicia Estatal 2025. SNIEG Información de Interés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</si>
</sst>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 ###\ ##0"/>
    <numFmt numFmtId="165" formatCode="0.0%"/>
    <numFmt numFmtId="166" formatCode=".\ \ #;"/>
    <numFmt numFmtId="169" formatCode="0.0"/>
  </numFmts>
  <fonts count="3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7"/>
      <name val="Arial"/>
      <family val="2"/>
    </font>
    <font>
      <b/>
      <sz val="10"/>
      <name val="Arial"/>
      <family val="2"/>
    </font>
    <font>
      <b/>
      <sz val="10"/>
      <color theme="0"/>
      <name val="Arial"/>
      <family val="2"/>
    </font>
    <font>
      <b/>
      <sz val="8"/>
      <name val="Arial"/>
      <family val="2"/>
    </font>
    <font>
      <sz val="8"/>
      <name val="Arial"/>
      <family val="2"/>
    </font>
    <font>
      <sz val="8"/>
      <color theme="1"/>
      <name val="Arial"/>
      <family val="2"/>
    </font>
    <font>
      <b/>
      <sz val="10"/>
      <color theme="1"/>
      <name val="Arial"/>
      <family val="2"/>
    </font>
    <font>
      <b/>
      <sz val="8"/>
      <color theme="1"/>
      <name val="Arial"/>
      <family val="2"/>
    </font>
    <font>
      <sz val="9"/>
      <color theme="1"/>
      <name val="Arial"/>
      <family val="2"/>
    </font>
    <font>
      <sz val="9"/>
      <color rgb="FF000080"/>
      <name val="INEGI Institucional"/>
      <family val="2"/>
    </font>
    <font>
      <b/>
      <sz val="7"/>
      <name val="Arial"/>
      <family val="2"/>
    </font>
    <font>
      <sz val="7"/>
      <color theme="1"/>
      <name val="Arial"/>
      <family val="2"/>
    </font>
    <font>
      <b/>
      <sz val="7"/>
      <color theme="1"/>
      <name val="Arial"/>
      <family val="2"/>
    </font>
    <font>
      <u/>
      <sz val="7"/>
      <color rgb="FF000080"/>
      <name val="Arial"/>
      <family val="2"/>
    </font>
    <font>
      <b/>
      <sz val="7"/>
      <color theme="0"/>
      <name val="Arial"/>
      <family val="2"/>
    </font>
    <font>
      <sz val="7"/>
      <color theme="0"/>
      <name val="Arial"/>
      <family val="2"/>
    </font>
    <font>
      <vertAlign val="superscript"/>
      <sz val="7"/>
      <name val="Arial"/>
      <family val="2"/>
    </font>
    <font>
      <u/>
      <sz val="11"/>
      <color theme="10"/>
      <name val="Calibri"/>
      <family val="2"/>
    </font>
  </fonts>
  <fills count="7">
    <fill>
      <patternFill patternType="none"/>
    </fill>
    <fill>
      <patternFill patternType="gray125"/>
    </fill>
    <fill>
      <patternFill patternType="solid">
        <fgColor theme="0"/>
        <bgColor indexed="64"/>
      </patternFill>
    </fill>
    <fill>
      <patternFill patternType="solid">
        <fgColor rgb="FF47948F"/>
        <bgColor indexed="64"/>
      </patternFill>
    </fill>
    <fill>
      <patternFill patternType="solid">
        <fgColor rgb="FFE3E0DC"/>
        <bgColor indexed="64"/>
      </patternFill>
    </fill>
    <fill>
      <patternFill patternType="solid">
        <fgColor theme="9" tint="0.59999389629810485"/>
        <bgColor indexed="64"/>
      </patternFill>
    </fill>
    <fill>
      <patternFill patternType="solid">
        <fgColor theme="0" tint="-0.14999847407452621"/>
        <bgColor indexed="64"/>
      </patternFill>
    </fill>
  </fills>
  <borders count="13">
    <border>
      <left/>
      <right/>
      <top/>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style="thin">
        <color rgb="FFE3E0DC"/>
      </left>
      <right/>
      <top/>
      <bottom style="thin">
        <color rgb="FFE3E0DC"/>
      </bottom>
      <diagonal/>
    </border>
    <border>
      <left/>
      <right/>
      <top/>
      <bottom style="thin">
        <color rgb="FFE3E0DC"/>
      </bottom>
      <diagonal/>
    </border>
    <border>
      <left/>
      <right style="thin">
        <color rgb="FFE3E0DC"/>
      </right>
      <top/>
      <bottom style="thin">
        <color rgb="FFE3E0DC"/>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rgb="FFE3E0DC"/>
      </left>
      <right style="thin">
        <color rgb="FFE3E0DC"/>
      </right>
      <top style="thin">
        <color rgb="FFE3E0DC"/>
      </top>
      <bottom/>
      <diagonal/>
    </border>
    <border>
      <left style="thin">
        <color rgb="FFE3E0DC"/>
      </left>
      <right style="thin">
        <color rgb="FFE3E0DC"/>
      </right>
      <top/>
      <bottom/>
      <diagonal/>
    </border>
    <border>
      <left style="thin">
        <color rgb="FFE3E0DC"/>
      </left>
      <right style="thin">
        <color rgb="FFE3E0DC"/>
      </right>
      <top/>
      <bottom style="thin">
        <color rgb="FFE3E0DC"/>
      </bottom>
      <diagonal/>
    </border>
  </borders>
  <cellStyleXfs count="24">
    <xf numFmtId="0" fontId="0" fillId="0" borderId="0"/>
    <xf numFmtId="9" fontId="12" fillId="0" borderId="0" applyFont="0" applyFill="0" applyBorder="0" applyAlignment="0" applyProtection="0"/>
    <xf numFmtId="0" fontId="11" fillId="0" borderId="0"/>
    <xf numFmtId="0" fontId="12" fillId="0" borderId="0"/>
    <xf numFmtId="0" fontId="11" fillId="0" borderId="0"/>
    <xf numFmtId="0" fontId="11" fillId="0" borderId="0"/>
    <xf numFmtId="0" fontId="10"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6" fillId="0" borderId="0"/>
    <xf numFmtId="0" fontId="5" fillId="0" borderId="0"/>
    <xf numFmtId="43" fontId="12" fillId="0" borderId="0" applyFont="0" applyFill="0" applyBorder="0" applyAlignment="0" applyProtection="0"/>
    <xf numFmtId="0" fontId="4" fillId="0" borderId="0"/>
    <xf numFmtId="9" fontId="12" fillId="0" borderId="0" applyFont="0" applyFill="0" applyBorder="0" applyAlignment="0" applyProtection="0"/>
    <xf numFmtId="0" fontId="3" fillId="0" borderId="0"/>
    <xf numFmtId="0" fontId="2" fillId="0" borderId="0"/>
    <xf numFmtId="0" fontId="30"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239">
    <xf numFmtId="0" fontId="0" fillId="0" borderId="0" xfId="0"/>
    <xf numFmtId="164" fontId="13" fillId="0" borderId="0" xfId="0" applyNumberFormat="1" applyFont="1" applyAlignment="1">
      <alignment horizontal="right" vertical="center"/>
    </xf>
    <xf numFmtId="0" fontId="13" fillId="0" borderId="0" xfId="0" applyFont="1" applyAlignment="1">
      <alignment horizontal="left" vertical="center"/>
    </xf>
    <xf numFmtId="165" fontId="13" fillId="0" borderId="0" xfId="1" applyNumberFormat="1" applyFont="1" applyAlignment="1">
      <alignment horizontal="right" vertical="center"/>
    </xf>
    <xf numFmtId="0" fontId="0" fillId="0" borderId="0" xfId="0"/>
    <xf numFmtId="164" fontId="13" fillId="0" borderId="0" xfId="0" applyNumberFormat="1" applyFont="1" applyAlignment="1">
      <alignment horizontal="right" vertical="center"/>
    </xf>
    <xf numFmtId="0" fontId="13" fillId="0" borderId="0" xfId="0" applyFont="1" applyAlignment="1">
      <alignment horizontal="left" vertical="center"/>
    </xf>
    <xf numFmtId="0" fontId="0" fillId="0" borderId="0" xfId="0" applyFill="1"/>
    <xf numFmtId="0" fontId="13" fillId="0" borderId="0" xfId="0" applyFont="1" applyBorder="1" applyAlignment="1">
      <alignment horizontal="left" vertical="center"/>
    </xf>
    <xf numFmtId="164" fontId="13" fillId="0" borderId="0" xfId="0" applyNumberFormat="1" applyFont="1" applyBorder="1" applyAlignment="1">
      <alignment horizontal="right" vertical="center"/>
    </xf>
    <xf numFmtId="0" fontId="14" fillId="0" borderId="0" xfId="0" applyFont="1" applyAlignment="1">
      <alignment horizontal="left" vertical="center"/>
    </xf>
    <xf numFmtId="164" fontId="12" fillId="0" borderId="0" xfId="0" applyNumberFormat="1" applyFont="1" applyAlignment="1">
      <alignment horizontal="right" vertical="center"/>
    </xf>
    <xf numFmtId="0" fontId="12" fillId="0" borderId="0" xfId="0" applyFont="1"/>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6" fillId="0" borderId="0" xfId="0" applyFont="1" applyAlignment="1">
      <alignment horizontal="left" vertical="center"/>
    </xf>
    <xf numFmtId="164" fontId="16" fillId="0" borderId="0" xfId="0" applyNumberFormat="1" applyFont="1" applyAlignment="1">
      <alignment horizontal="right" vertical="center"/>
    </xf>
    <xf numFmtId="2" fontId="16" fillId="0" borderId="0" xfId="0" applyNumberFormat="1" applyFont="1" applyAlignment="1">
      <alignment horizontal="right" vertical="center"/>
    </xf>
    <xf numFmtId="0" fontId="17" fillId="0" borderId="0" xfId="0" applyFont="1" applyAlignment="1">
      <alignment horizontal="left" vertical="center"/>
    </xf>
    <xf numFmtId="164" fontId="17" fillId="0" borderId="0" xfId="0" applyNumberFormat="1" applyFont="1" applyAlignment="1">
      <alignment horizontal="right" vertical="center"/>
    </xf>
    <xf numFmtId="2" fontId="17" fillId="0" borderId="0" xfId="0" applyNumberFormat="1" applyFont="1" applyAlignment="1">
      <alignment horizontal="right" vertical="center"/>
    </xf>
    <xf numFmtId="0" fontId="0" fillId="0" borderId="0" xfId="0" applyAlignment="1">
      <alignment wrapText="1"/>
    </xf>
    <xf numFmtId="0" fontId="16" fillId="4" borderId="0" xfId="0" applyFont="1" applyFill="1" applyAlignment="1">
      <alignment horizontal="left" vertical="center"/>
    </xf>
    <xf numFmtId="164" fontId="16" fillId="4" borderId="0" xfId="0" applyNumberFormat="1" applyFont="1" applyFill="1" applyAlignment="1">
      <alignment horizontal="right" vertical="center"/>
    </xf>
    <xf numFmtId="2" fontId="16" fillId="4" borderId="0" xfId="0" applyNumberFormat="1" applyFont="1" applyFill="1" applyAlignment="1">
      <alignment horizontal="right" vertical="center"/>
    </xf>
    <xf numFmtId="0" fontId="17" fillId="0" borderId="0" xfId="0" applyFont="1" applyFill="1" applyAlignment="1">
      <alignment horizontal="left" vertical="center"/>
    </xf>
    <xf numFmtId="164" fontId="17" fillId="0" borderId="0" xfId="0" applyNumberFormat="1" applyFont="1" applyFill="1" applyAlignment="1">
      <alignment horizontal="right" vertical="center"/>
    </xf>
    <xf numFmtId="2" fontId="17" fillId="0" borderId="0" xfId="0" applyNumberFormat="1" applyFont="1" applyBorder="1" applyAlignment="1">
      <alignment horizontal="right" vertical="center"/>
    </xf>
    <xf numFmtId="0" fontId="0" fillId="2" borderId="0" xfId="0" applyFill="1"/>
    <xf numFmtId="0" fontId="16" fillId="2" borderId="0" xfId="0" applyFont="1" applyFill="1" applyAlignment="1">
      <alignment horizontal="left" vertical="center"/>
    </xf>
    <xf numFmtId="164" fontId="16" fillId="2" borderId="0" xfId="0" applyNumberFormat="1" applyFont="1" applyFill="1" applyAlignment="1">
      <alignment horizontal="right" vertical="center"/>
    </xf>
    <xf numFmtId="0" fontId="17" fillId="2" borderId="0" xfId="0" applyFont="1" applyFill="1" applyAlignment="1">
      <alignment horizontal="left" vertical="center"/>
    </xf>
    <xf numFmtId="164" fontId="17" fillId="2" borderId="0" xfId="0" applyNumberFormat="1" applyFont="1" applyFill="1" applyAlignment="1">
      <alignment horizontal="right" vertical="center"/>
    </xf>
    <xf numFmtId="2" fontId="17" fillId="2" borderId="0" xfId="0" applyNumberFormat="1" applyFont="1" applyFill="1" applyAlignment="1">
      <alignment horizontal="right" vertical="center"/>
    </xf>
    <xf numFmtId="0" fontId="13" fillId="2" borderId="0" xfId="0" applyFont="1" applyFill="1" applyAlignment="1">
      <alignment horizontal="left" vertical="center"/>
    </xf>
    <xf numFmtId="164" fontId="13" fillId="2" borderId="0" xfId="0" applyNumberFormat="1" applyFont="1" applyFill="1" applyAlignment="1">
      <alignment horizontal="right" vertical="center"/>
    </xf>
    <xf numFmtId="165" fontId="13" fillId="2" borderId="0" xfId="1" applyNumberFormat="1" applyFont="1" applyFill="1" applyAlignment="1">
      <alignment horizontal="right" vertical="center"/>
    </xf>
    <xf numFmtId="0" fontId="18" fillId="2" borderId="0" xfId="0" applyFont="1" applyFill="1" applyAlignment="1">
      <alignment vertical="center"/>
    </xf>
    <xf numFmtId="0" fontId="15" fillId="3" borderId="2" xfId="13" applyFont="1" applyFill="1" applyBorder="1" applyAlignment="1">
      <alignment horizontal="center"/>
    </xf>
    <xf numFmtId="0" fontId="15" fillId="3" borderId="3" xfId="13" applyFont="1" applyFill="1" applyBorder="1" applyAlignment="1">
      <alignment horizontal="center"/>
    </xf>
    <xf numFmtId="0" fontId="20" fillId="2" borderId="0" xfId="13" applyFont="1" applyFill="1" applyAlignment="1">
      <alignment horizontal="left" vertical="center"/>
    </xf>
    <xf numFmtId="0" fontId="18" fillId="2" borderId="0" xfId="0" applyFont="1" applyFill="1"/>
    <xf numFmtId="0" fontId="17" fillId="2" borderId="0" xfId="13" applyFont="1" applyFill="1" applyAlignment="1">
      <alignment vertical="center"/>
    </xf>
    <xf numFmtId="0" fontId="16" fillId="4" borderId="0" xfId="13" applyFont="1" applyFill="1" applyAlignment="1">
      <alignment vertical="center"/>
    </xf>
    <xf numFmtId="164" fontId="16" fillId="4" borderId="0" xfId="3" applyNumberFormat="1" applyFont="1" applyFill="1" applyAlignment="1">
      <alignment horizontal="right" vertical="center"/>
    </xf>
    <xf numFmtId="0" fontId="21" fillId="5" borderId="0" xfId="0" applyFont="1" applyFill="1" applyAlignment="1">
      <alignment horizontal="left" vertical="top" wrapText="1"/>
    </xf>
    <xf numFmtId="0" fontId="18" fillId="2" borderId="0" xfId="0" applyFont="1" applyFill="1" applyAlignment="1">
      <alignment horizontal="left" vertical="center"/>
    </xf>
    <xf numFmtId="0" fontId="19" fillId="2" borderId="0" xfId="0" applyFont="1" applyFill="1" applyAlignment="1">
      <alignment horizontal="left" vertical="center" indent="1"/>
    </xf>
    <xf numFmtId="0" fontId="21" fillId="5" borderId="0" xfId="0" applyFont="1" applyFill="1" applyAlignment="1">
      <alignment horizontal="left" vertical="top" wrapText="1"/>
    </xf>
    <xf numFmtId="0" fontId="18" fillId="2" borderId="0" xfId="0" applyFont="1" applyFill="1" applyAlignment="1">
      <alignment horizontal="left" vertical="center"/>
    </xf>
    <xf numFmtId="0" fontId="19" fillId="2" borderId="0" xfId="0" applyFont="1" applyFill="1" applyAlignment="1">
      <alignment horizontal="left" vertical="center" indent="1"/>
    </xf>
    <xf numFmtId="0" fontId="12" fillId="0" borderId="0" xfId="3"/>
    <xf numFmtId="0" fontId="12" fillId="0" borderId="0" xfId="3" applyAlignment="1"/>
    <xf numFmtId="0" fontId="22" fillId="0" borderId="0" xfId="14" applyFont="1" applyAlignment="1">
      <alignment vertical="center"/>
    </xf>
    <xf numFmtId="0" fontId="13" fillId="0" borderId="0" xfId="14" applyFont="1" applyFill="1" applyAlignment="1">
      <alignment vertical="center"/>
    </xf>
    <xf numFmtId="0" fontId="12" fillId="0" borderId="0" xfId="3" applyBorder="1"/>
    <xf numFmtId="164" fontId="13" fillId="0" borderId="0" xfId="3" applyNumberFormat="1" applyFont="1" applyAlignment="1">
      <alignment horizontal="right" vertical="center"/>
    </xf>
    <xf numFmtId="0" fontId="13" fillId="0" borderId="0" xfId="3" applyFont="1" applyAlignment="1">
      <alignment horizontal="left" vertical="center"/>
    </xf>
    <xf numFmtId="164" fontId="13" fillId="0" borderId="0" xfId="3" applyNumberFormat="1" applyFont="1" applyFill="1" applyBorder="1" applyAlignment="1">
      <alignment horizontal="right" vertical="center"/>
    </xf>
    <xf numFmtId="164" fontId="13" fillId="0" borderId="7" xfId="3" applyNumberFormat="1" applyFont="1" applyFill="1" applyBorder="1" applyAlignment="1">
      <alignment horizontal="right" vertical="center"/>
    </xf>
    <xf numFmtId="164" fontId="23" fillId="0" borderId="7" xfId="3" applyNumberFormat="1" applyFont="1" applyFill="1" applyBorder="1" applyAlignment="1">
      <alignment vertical="center"/>
    </xf>
    <xf numFmtId="164" fontId="13" fillId="0" borderId="7" xfId="3" applyNumberFormat="1" applyFont="1" applyBorder="1" applyAlignment="1">
      <alignment horizontal="right" vertical="center"/>
    </xf>
    <xf numFmtId="0" fontId="13" fillId="0" borderId="7" xfId="3" applyFont="1" applyFill="1" applyBorder="1" applyAlignment="1">
      <alignment horizontal="left" vertical="center"/>
    </xf>
    <xf numFmtId="0" fontId="24" fillId="0" borderId="7" xfId="14" applyFont="1" applyBorder="1" applyAlignment="1">
      <alignment vertical="center"/>
    </xf>
    <xf numFmtId="164" fontId="23" fillId="0" borderId="0" xfId="3" applyNumberFormat="1" applyFont="1" applyFill="1" applyAlignment="1">
      <alignment vertical="center"/>
    </xf>
    <xf numFmtId="164" fontId="13" fillId="0" borderId="0" xfId="3" applyNumberFormat="1" applyFont="1" applyBorder="1" applyAlignment="1">
      <alignment horizontal="right" vertical="center"/>
    </xf>
    <xf numFmtId="0" fontId="13" fillId="0" borderId="0" xfId="3" applyFont="1" applyFill="1" applyBorder="1" applyAlignment="1">
      <alignment horizontal="left" vertical="center"/>
    </xf>
    <xf numFmtId="0" fontId="24" fillId="0" borderId="0" xfId="14" applyFont="1" applyBorder="1" applyAlignment="1">
      <alignment vertical="center"/>
    </xf>
    <xf numFmtId="164" fontId="13" fillId="0" borderId="0" xfId="3" applyNumberFormat="1" applyFont="1" applyFill="1" applyAlignment="1">
      <alignment horizontal="right" vertical="center"/>
    </xf>
    <xf numFmtId="0" fontId="13" fillId="0" borderId="0" xfId="3" applyFont="1" applyFill="1" applyAlignment="1">
      <alignment horizontal="left" vertical="center"/>
    </xf>
    <xf numFmtId="0" fontId="12" fillId="0" borderId="0" xfId="3" applyFill="1"/>
    <xf numFmtId="0" fontId="24" fillId="0" borderId="0" xfId="14" applyFont="1" applyAlignment="1">
      <alignment vertical="center"/>
    </xf>
    <xf numFmtId="164" fontId="23" fillId="0" borderId="0" xfId="3" applyNumberFormat="1" applyFont="1" applyAlignment="1">
      <alignment horizontal="right" vertical="center"/>
    </xf>
    <xf numFmtId="164" fontId="23" fillId="0" borderId="8" xfId="3" applyNumberFormat="1" applyFont="1" applyFill="1" applyBorder="1" applyAlignment="1">
      <alignment vertical="center"/>
    </xf>
    <xf numFmtId="0" fontId="23" fillId="0" borderId="0" xfId="3" applyFont="1" applyAlignment="1">
      <alignment horizontal="left" vertical="center"/>
    </xf>
    <xf numFmtId="0" fontId="25" fillId="0" borderId="0" xfId="14" applyFont="1" applyAlignment="1">
      <alignment vertical="center"/>
    </xf>
    <xf numFmtId="0" fontId="13" fillId="0" borderId="0" xfId="3" applyFont="1" applyBorder="1" applyAlignment="1">
      <alignment horizontal="right"/>
    </xf>
    <xf numFmtId="0" fontId="26" fillId="2" borderId="0" xfId="14" applyFont="1" applyFill="1" applyAlignment="1">
      <alignment horizontal="right" vertical="center"/>
    </xf>
    <xf numFmtId="0" fontId="24" fillId="0" borderId="0" xfId="14" applyFont="1" applyAlignment="1">
      <alignment horizontal="right" vertical="center"/>
    </xf>
    <xf numFmtId="0" fontId="27" fillId="3" borderId="8" xfId="3" applyFont="1" applyFill="1" applyBorder="1" applyAlignment="1">
      <alignment vertical="center" wrapText="1"/>
    </xf>
    <xf numFmtId="0" fontId="27" fillId="3" borderId="0" xfId="3" applyFont="1" applyFill="1" applyBorder="1" applyAlignment="1">
      <alignment horizontal="right" vertical="center" wrapText="1"/>
    </xf>
    <xf numFmtId="0" fontId="27" fillId="3" borderId="0" xfId="3" applyFont="1" applyFill="1" applyBorder="1" applyAlignment="1">
      <alignment horizontal="center" vertical="center" wrapText="1"/>
    </xf>
    <xf numFmtId="0" fontId="27" fillId="3" borderId="7" xfId="3" applyFont="1" applyFill="1" applyBorder="1" applyAlignment="1">
      <alignment horizontal="right" vertical="center"/>
    </xf>
    <xf numFmtId="164" fontId="27" fillId="3" borderId="7" xfId="3" applyNumberFormat="1" applyFont="1" applyFill="1" applyBorder="1" applyAlignment="1">
      <alignment horizontal="right" vertical="center" wrapText="1"/>
    </xf>
    <xf numFmtId="164" fontId="28" fillId="3" borderId="7" xfId="3" applyNumberFormat="1" applyFont="1" applyFill="1" applyBorder="1" applyAlignment="1">
      <alignment horizontal="right" vertical="center"/>
    </xf>
    <xf numFmtId="164" fontId="23" fillId="6" borderId="0" xfId="3" applyNumberFormat="1" applyFont="1" applyFill="1" applyAlignment="1">
      <alignment vertical="center"/>
    </xf>
    <xf numFmtId="0" fontId="25" fillId="6" borderId="0" xfId="14" applyFont="1" applyFill="1" applyBorder="1" applyAlignment="1">
      <alignment vertical="center"/>
    </xf>
    <xf numFmtId="0" fontId="23" fillId="6" borderId="0" xfId="3" applyFont="1" applyFill="1" applyAlignment="1">
      <alignment horizontal="left" vertical="center"/>
    </xf>
    <xf numFmtId="164" fontId="23" fillId="6" borderId="0" xfId="3" applyNumberFormat="1" applyFont="1" applyFill="1" applyBorder="1" applyAlignment="1">
      <alignment horizontal="right" vertical="center"/>
    </xf>
    <xf numFmtId="164" fontId="23" fillId="6" borderId="0" xfId="3" applyNumberFormat="1" applyFont="1" applyFill="1" applyAlignment="1">
      <alignment horizontal="right" vertical="center"/>
    </xf>
    <xf numFmtId="0" fontId="27" fillId="3" borderId="0" xfId="3" applyFont="1" applyFill="1" applyBorder="1" applyAlignment="1">
      <alignment horizontal="center" vertical="center" wrapText="1"/>
    </xf>
    <xf numFmtId="164" fontId="23" fillId="0" borderId="0" xfId="3" applyNumberFormat="1" applyFont="1" applyFill="1" applyBorder="1" applyAlignment="1">
      <alignment vertical="center"/>
    </xf>
    <xf numFmtId="0" fontId="19" fillId="2" borderId="0" xfId="0" applyFont="1" applyFill="1" applyAlignment="1">
      <alignment horizontal="left" vertical="center" indent="1"/>
    </xf>
    <xf numFmtId="0" fontId="22" fillId="0" borderId="0" xfId="15" applyFont="1" applyAlignment="1">
      <alignment vertical="center"/>
    </xf>
    <xf numFmtId="0" fontId="13" fillId="0" borderId="0" xfId="15" applyFont="1" applyFill="1" applyAlignment="1">
      <alignment vertical="center"/>
    </xf>
    <xf numFmtId="0" fontId="24" fillId="0" borderId="7" xfId="15" applyFont="1" applyBorder="1" applyAlignment="1">
      <alignment vertical="center"/>
    </xf>
    <xf numFmtId="0" fontId="24" fillId="0" borderId="0" xfId="15" applyFont="1" applyBorder="1" applyAlignment="1">
      <alignment vertical="center"/>
    </xf>
    <xf numFmtId="0" fontId="24" fillId="0" borderId="0" xfId="15" applyFont="1" applyFill="1" applyBorder="1" applyAlignment="1">
      <alignment vertical="center"/>
    </xf>
    <xf numFmtId="0" fontId="24" fillId="0" borderId="0" xfId="15" applyFont="1" applyAlignment="1">
      <alignment vertical="center"/>
    </xf>
    <xf numFmtId="0" fontId="25" fillId="0" borderId="0" xfId="15" applyFont="1" applyAlignment="1">
      <alignment vertical="center"/>
    </xf>
    <xf numFmtId="0" fontId="26" fillId="2" borderId="0" xfId="15" applyFont="1" applyFill="1" applyAlignment="1">
      <alignment horizontal="right" vertical="center"/>
    </xf>
    <xf numFmtId="0" fontId="24" fillId="0" borderId="0" xfId="15" applyFont="1" applyAlignment="1">
      <alignment horizontal="right" vertical="center"/>
    </xf>
    <xf numFmtId="0" fontId="27" fillId="3" borderId="8" xfId="3" applyFont="1" applyFill="1" applyBorder="1" applyAlignment="1">
      <alignment horizontal="center" vertical="center"/>
    </xf>
    <xf numFmtId="0" fontId="27" fillId="3" borderId="0" xfId="3" applyFont="1" applyFill="1" applyBorder="1" applyAlignment="1">
      <alignment horizontal="center" vertical="center"/>
    </xf>
    <xf numFmtId="0" fontId="27" fillId="3" borderId="7" xfId="3" applyFont="1" applyFill="1" applyBorder="1" applyAlignment="1">
      <alignment horizontal="right" vertical="center"/>
    </xf>
    <xf numFmtId="0" fontId="27" fillId="3" borderId="7" xfId="3" applyFont="1" applyFill="1" applyBorder="1" applyAlignment="1">
      <alignment horizontal="center" vertical="center"/>
    </xf>
    <xf numFmtId="0" fontId="14" fillId="0" borderId="0" xfId="3" applyFont="1" applyFill="1"/>
    <xf numFmtId="0" fontId="25" fillId="6" borderId="0" xfId="15" applyFont="1" applyFill="1" applyBorder="1" applyAlignment="1">
      <alignment vertical="center"/>
    </xf>
    <xf numFmtId="164" fontId="13" fillId="0" borderId="0" xfId="3" applyNumberFormat="1" applyFont="1" applyFill="1" applyAlignment="1">
      <alignment vertical="center"/>
    </xf>
    <xf numFmtId="164" fontId="12" fillId="0" borderId="0" xfId="3" applyNumberFormat="1"/>
    <xf numFmtId="0" fontId="27" fillId="3" borderId="8" xfId="3" applyFont="1" applyFill="1" applyBorder="1" applyAlignment="1">
      <alignment horizontal="center" vertical="center" wrapText="1"/>
    </xf>
    <xf numFmtId="0" fontId="27" fillId="3" borderId="7" xfId="3" applyFont="1" applyFill="1" applyBorder="1" applyAlignment="1">
      <alignment horizontal="right" vertical="center"/>
    </xf>
    <xf numFmtId="0" fontId="21" fillId="5" borderId="0" xfId="0" applyFont="1" applyFill="1" applyAlignment="1">
      <alignment horizontal="left" vertical="top" wrapText="1"/>
    </xf>
    <xf numFmtId="0" fontId="18" fillId="2" borderId="0" xfId="0" applyFont="1" applyFill="1" applyAlignment="1">
      <alignment horizontal="left" vertical="center"/>
    </xf>
    <xf numFmtId="0" fontId="19" fillId="2" borderId="0" xfId="0" applyFont="1" applyFill="1" applyAlignment="1">
      <alignment horizontal="left" vertical="center" indent="1"/>
    </xf>
    <xf numFmtId="0" fontId="22" fillId="2" borderId="0" xfId="17" applyFont="1" applyFill="1" applyAlignment="1">
      <alignment vertical="center"/>
    </xf>
    <xf numFmtId="0" fontId="12" fillId="2" borderId="0" xfId="3" applyFill="1"/>
    <xf numFmtId="0" fontId="24" fillId="2" borderId="0" xfId="0" applyFont="1" applyFill="1" applyAlignment="1">
      <alignment horizontal="right" vertical="center"/>
    </xf>
    <xf numFmtId="0" fontId="26" fillId="2" borderId="0" xfId="17" applyFont="1" applyFill="1" applyAlignment="1">
      <alignment horizontal="right" vertical="center"/>
    </xf>
    <xf numFmtId="0" fontId="23" fillId="2" borderId="0" xfId="3" applyFont="1" applyFill="1" applyAlignment="1">
      <alignment horizontal="left" vertical="center"/>
    </xf>
    <xf numFmtId="164" fontId="13" fillId="2" borderId="0" xfId="3" applyNumberFormat="1" applyFont="1" applyFill="1" applyAlignment="1">
      <alignment horizontal="right" vertical="center"/>
    </xf>
    <xf numFmtId="0" fontId="13" fillId="2" borderId="0" xfId="3" applyFont="1" applyFill="1" applyAlignment="1">
      <alignment horizontal="right"/>
    </xf>
    <xf numFmtId="0" fontId="27" fillId="3" borderId="0" xfId="3" applyFont="1" applyFill="1" applyAlignment="1">
      <alignment horizontal="center" vertical="center"/>
    </xf>
    <xf numFmtId="0" fontId="27" fillId="3" borderId="0" xfId="3" applyFont="1" applyFill="1" applyAlignment="1">
      <alignment horizontal="right" vertical="center" wrapText="1"/>
    </xf>
    <xf numFmtId="0" fontId="25" fillId="2" borderId="0" xfId="0" applyFont="1" applyFill="1" applyAlignment="1">
      <alignment vertical="center"/>
    </xf>
    <xf numFmtId="164" fontId="23" fillId="2" borderId="0" xfId="3" applyNumberFormat="1" applyFont="1" applyFill="1" applyAlignment="1">
      <alignment horizontal="right" vertical="center"/>
    </xf>
    <xf numFmtId="164" fontId="23" fillId="2" borderId="8" xfId="3" applyNumberFormat="1" applyFont="1" applyFill="1" applyBorder="1" applyAlignment="1">
      <alignment vertical="center"/>
    </xf>
    <xf numFmtId="164" fontId="23" fillId="2" borderId="0" xfId="3" applyNumberFormat="1" applyFont="1" applyFill="1" applyBorder="1" applyAlignment="1">
      <alignment vertical="center"/>
    </xf>
    <xf numFmtId="0" fontId="13" fillId="2" borderId="0" xfId="3" applyFont="1" applyFill="1" applyAlignment="1">
      <alignment horizontal="left" vertical="center"/>
    </xf>
    <xf numFmtId="164" fontId="23" fillId="2" borderId="0" xfId="3" applyNumberFormat="1" applyFont="1" applyFill="1" applyAlignment="1">
      <alignment vertical="center"/>
    </xf>
    <xf numFmtId="0" fontId="25" fillId="6" borderId="0" xfId="0" applyFont="1" applyFill="1" applyAlignment="1">
      <alignment horizontal="right" vertical="center"/>
    </xf>
    <xf numFmtId="0" fontId="24" fillId="2" borderId="7" xfId="0" applyFont="1" applyFill="1" applyBorder="1" applyAlignment="1">
      <alignment horizontal="right" vertical="center"/>
    </xf>
    <xf numFmtId="0" fontId="13" fillId="2" borderId="7" xfId="3" applyFont="1" applyFill="1" applyBorder="1" applyAlignment="1">
      <alignment horizontal="left" vertical="center"/>
    </xf>
    <xf numFmtId="164" fontId="13" fillId="2" borderId="7" xfId="3" applyNumberFormat="1" applyFont="1" applyFill="1" applyBorder="1" applyAlignment="1">
      <alignment horizontal="right" vertical="center"/>
    </xf>
    <xf numFmtId="164" fontId="23" fillId="2" borderId="7" xfId="3" applyNumberFormat="1" applyFont="1" applyFill="1" applyBorder="1" applyAlignment="1">
      <alignment vertical="center"/>
    </xf>
    <xf numFmtId="0" fontId="13" fillId="2" borderId="0" xfId="17" applyFont="1" applyFill="1" applyAlignment="1">
      <alignment vertical="center"/>
    </xf>
    <xf numFmtId="164" fontId="13" fillId="2" borderId="0" xfId="3" applyNumberFormat="1" applyFont="1" applyFill="1" applyBorder="1" applyAlignment="1">
      <alignment vertical="center"/>
    </xf>
    <xf numFmtId="43" fontId="23" fillId="2" borderId="0" xfId="16" applyFont="1" applyFill="1" applyAlignment="1">
      <alignment horizontal="right" vertical="center"/>
    </xf>
    <xf numFmtId="43" fontId="13" fillId="2" borderId="0" xfId="16" applyFont="1" applyFill="1" applyAlignment="1">
      <alignment horizontal="right" vertical="center"/>
    </xf>
    <xf numFmtId="43" fontId="23" fillId="6" borderId="0" xfId="16" applyFont="1" applyFill="1" applyAlignment="1">
      <alignment horizontal="right" vertical="center"/>
    </xf>
    <xf numFmtId="43" fontId="13" fillId="2" borderId="7" xfId="16" applyFont="1" applyFill="1" applyBorder="1" applyAlignment="1">
      <alignment horizontal="right" vertical="center"/>
    </xf>
    <xf numFmtId="43" fontId="23" fillId="0" borderId="0" xfId="16" applyFont="1" applyAlignment="1">
      <alignment horizontal="right" vertical="center"/>
    </xf>
    <xf numFmtId="43" fontId="13" fillId="0" borderId="0" xfId="16" applyFont="1" applyAlignment="1">
      <alignment horizontal="right" vertical="center"/>
    </xf>
    <xf numFmtId="43" fontId="13" fillId="0" borderId="7" xfId="16" applyFont="1" applyFill="1" applyBorder="1" applyAlignment="1">
      <alignment horizontal="right" vertical="center"/>
    </xf>
    <xf numFmtId="43" fontId="13" fillId="0" borderId="0" xfId="16" applyFont="1" applyFill="1" applyAlignment="1">
      <alignment horizontal="right" vertical="center"/>
    </xf>
    <xf numFmtId="43" fontId="13" fillId="0" borderId="0" xfId="16" applyFont="1" applyFill="1" applyBorder="1" applyAlignment="1">
      <alignment horizontal="right" vertical="center"/>
    </xf>
    <xf numFmtId="0" fontId="27" fillId="3" borderId="7" xfId="3" applyFont="1" applyFill="1" applyBorder="1" applyAlignment="1">
      <alignment horizontal="right" vertical="center"/>
    </xf>
    <xf numFmtId="0" fontId="21" fillId="5" borderId="0" xfId="0" applyFont="1" applyFill="1" applyAlignment="1">
      <alignment horizontal="left" vertical="top" wrapText="1"/>
    </xf>
    <xf numFmtId="0" fontId="18" fillId="2" borderId="0" xfId="0" applyFont="1" applyFill="1" applyAlignment="1">
      <alignment horizontal="left" vertical="center"/>
    </xf>
    <xf numFmtId="0" fontId="19" fillId="2" borderId="0" xfId="0" applyFont="1" applyFill="1" applyAlignment="1">
      <alignment horizontal="left" vertical="center" indent="1"/>
    </xf>
    <xf numFmtId="0" fontId="22" fillId="0" borderId="0" xfId="19" applyFont="1" applyAlignment="1">
      <alignment vertical="center"/>
    </xf>
    <xf numFmtId="0" fontId="24" fillId="0" borderId="0" xfId="19" applyFont="1" applyAlignment="1">
      <alignment horizontal="right" vertical="center"/>
    </xf>
    <xf numFmtId="0" fontId="26" fillId="0" borderId="0" xfId="19" applyFont="1" applyAlignment="1">
      <alignment horizontal="right" vertical="center"/>
    </xf>
    <xf numFmtId="0" fontId="13" fillId="0" borderId="0" xfId="3" applyFont="1" applyAlignment="1">
      <alignment horizontal="right"/>
    </xf>
    <xf numFmtId="0" fontId="25" fillId="0" borderId="0" xfId="19" applyFont="1" applyAlignment="1">
      <alignment vertical="center"/>
    </xf>
    <xf numFmtId="164" fontId="23" fillId="0" borderId="8" xfId="3" applyNumberFormat="1" applyFont="1" applyBorder="1" applyAlignment="1">
      <alignment vertical="center"/>
    </xf>
    <xf numFmtId="164" fontId="23" fillId="0" borderId="0" xfId="3" applyNumberFormat="1" applyFont="1" applyAlignment="1">
      <alignment vertical="center"/>
    </xf>
    <xf numFmtId="0" fontId="24" fillId="0" borderId="7" xfId="19" applyFont="1" applyBorder="1" applyAlignment="1">
      <alignment horizontal="right" vertical="center"/>
    </xf>
    <xf numFmtId="0" fontId="13" fillId="0" borderId="7" xfId="3" applyFont="1" applyBorder="1" applyAlignment="1">
      <alignment horizontal="left" vertical="center"/>
    </xf>
    <xf numFmtId="164" fontId="23" fillId="0" borderId="7" xfId="3" applyNumberFormat="1" applyFont="1" applyBorder="1" applyAlignment="1">
      <alignment vertical="center"/>
    </xf>
    <xf numFmtId="0" fontId="13" fillId="0" borderId="0" xfId="19" applyFont="1" applyAlignment="1">
      <alignment vertical="center"/>
    </xf>
    <xf numFmtId="43" fontId="13" fillId="0" borderId="7" xfId="16" applyFont="1" applyBorder="1" applyAlignment="1">
      <alignment horizontal="right" vertical="center"/>
    </xf>
    <xf numFmtId="0" fontId="25" fillId="6" borderId="0" xfId="19" applyFont="1" applyFill="1" applyAlignment="1">
      <alignment horizontal="right" vertical="center"/>
    </xf>
    <xf numFmtId="0" fontId="27" fillId="3" borderId="7" xfId="3" applyFont="1" applyFill="1" applyBorder="1" applyAlignment="1">
      <alignment horizontal="right" vertical="center"/>
    </xf>
    <xf numFmtId="0" fontId="27" fillId="3" borderId="0" xfId="3" applyFont="1" applyFill="1" applyAlignment="1">
      <alignment horizontal="center" vertical="center" wrapText="1"/>
    </xf>
    <xf numFmtId="0" fontId="21" fillId="5" borderId="0" xfId="0" applyFont="1" applyFill="1" applyAlignment="1">
      <alignment horizontal="left" vertical="top" wrapText="1"/>
    </xf>
    <xf numFmtId="0" fontId="18" fillId="2" borderId="0" xfId="0" applyFont="1" applyFill="1" applyAlignment="1">
      <alignment horizontal="left" vertical="center"/>
    </xf>
    <xf numFmtId="0" fontId="19" fillId="2" borderId="0" xfId="0" applyFont="1" applyFill="1" applyAlignment="1">
      <alignment horizontal="left" vertical="center" indent="1"/>
    </xf>
    <xf numFmtId="0" fontId="22" fillId="0" borderId="0" xfId="20" applyFont="1" applyAlignment="1">
      <alignment vertical="center"/>
    </xf>
    <xf numFmtId="0" fontId="13" fillId="0" borderId="0" xfId="20" applyFont="1" applyAlignment="1">
      <alignment vertical="center"/>
    </xf>
    <xf numFmtId="0" fontId="24" fillId="0" borderId="7" xfId="20" applyFont="1" applyBorder="1" applyAlignment="1">
      <alignment horizontal="right" vertical="center"/>
    </xf>
    <xf numFmtId="0" fontId="24" fillId="0" borderId="0" xfId="20" applyFont="1" applyAlignment="1">
      <alignment horizontal="right" vertical="center"/>
    </xf>
    <xf numFmtId="164" fontId="13" fillId="0" borderId="0" xfId="3" applyNumberFormat="1" applyFont="1" applyAlignment="1">
      <alignment vertical="center"/>
    </xf>
    <xf numFmtId="0" fontId="25" fillId="0" borderId="0" xfId="20" applyFont="1" applyAlignment="1">
      <alignment vertical="center"/>
    </xf>
    <xf numFmtId="164" fontId="23" fillId="0" borderId="0" xfId="3" applyNumberFormat="1" applyFont="1" applyAlignment="1">
      <alignment horizontal="left" vertical="center"/>
    </xf>
    <xf numFmtId="0" fontId="26" fillId="0" borderId="0" xfId="20" applyFont="1" applyAlignment="1">
      <alignment horizontal="right" vertical="center"/>
    </xf>
    <xf numFmtId="166" fontId="13" fillId="0" borderId="7" xfId="3" applyNumberFormat="1" applyFont="1" applyBorder="1" applyAlignment="1">
      <alignment horizontal="right" vertical="center"/>
    </xf>
    <xf numFmtId="0" fontId="25" fillId="6" borderId="0" xfId="20" applyFont="1" applyFill="1" applyAlignment="1">
      <alignment horizontal="right" vertical="center"/>
    </xf>
    <xf numFmtId="164" fontId="23" fillId="6" borderId="0" xfId="3" applyNumberFormat="1" applyFont="1" applyFill="1" applyBorder="1" applyAlignment="1">
      <alignment vertical="center"/>
    </xf>
    <xf numFmtId="0" fontId="17" fillId="0" borderId="0" xfId="5" applyFont="1" applyAlignment="1">
      <alignment horizontal="left" vertical="center"/>
    </xf>
    <xf numFmtId="0" fontId="0" fillId="0" borderId="0" xfId="0" applyAlignment="1">
      <alignment horizontal="center"/>
    </xf>
    <xf numFmtId="0" fontId="14" fillId="0" borderId="0" xfId="0" applyFont="1" applyAlignment="1">
      <alignment horizontal="left" vertical="center" wrapText="1"/>
    </xf>
    <xf numFmtId="0" fontId="17" fillId="2" borderId="0" xfId="2" applyFont="1" applyFill="1" applyAlignment="1">
      <alignment horizontal="left" vertical="center" wrapText="1"/>
    </xf>
    <xf numFmtId="0" fontId="18" fillId="2" borderId="0" xfId="2" applyFont="1" applyFill="1" applyAlignment="1">
      <alignment horizontal="left" vertical="center" wrapText="1"/>
    </xf>
    <xf numFmtId="0" fontId="17" fillId="0" borderId="0" xfId="9" applyFont="1" applyAlignment="1">
      <alignment horizontal="left" vertical="center"/>
    </xf>
    <xf numFmtId="0" fontId="17" fillId="2" borderId="0" xfId="10" applyFont="1" applyFill="1" applyAlignment="1">
      <alignment horizontal="left" vertical="center" wrapText="1"/>
    </xf>
    <xf numFmtId="0" fontId="18" fillId="2" borderId="0" xfId="10" applyFont="1" applyFill="1" applyAlignment="1">
      <alignment horizontal="left" vertical="center" wrapText="1"/>
    </xf>
    <xf numFmtId="0" fontId="14" fillId="2" borderId="0" xfId="0" applyFont="1" applyFill="1" applyAlignment="1">
      <alignment horizontal="left" vertical="center" wrapText="1"/>
    </xf>
    <xf numFmtId="0" fontId="27" fillId="3" borderId="8" xfId="3" applyFont="1" applyFill="1" applyBorder="1" applyAlignment="1">
      <alignment horizontal="center" vertical="center" wrapText="1"/>
    </xf>
    <xf numFmtId="0" fontId="27" fillId="3" borderId="0" xfId="3" applyFont="1" applyFill="1" applyBorder="1" applyAlignment="1">
      <alignment horizontal="center" vertical="center" wrapText="1"/>
    </xf>
    <xf numFmtId="0" fontId="27" fillId="3" borderId="7" xfId="3" applyFont="1" applyFill="1" applyBorder="1" applyAlignment="1">
      <alignment horizontal="center" vertical="center" wrapText="1"/>
    </xf>
    <xf numFmtId="0" fontId="27" fillId="3" borderId="9" xfId="3" applyFont="1" applyFill="1" applyBorder="1" applyAlignment="1">
      <alignment horizontal="center" vertical="center" wrapText="1"/>
    </xf>
    <xf numFmtId="0" fontId="13" fillId="0" borderId="0" xfId="14" applyFont="1" applyFill="1" applyAlignment="1">
      <alignment horizontal="justify"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3" fillId="0" borderId="0" xfId="15" applyFont="1" applyFill="1" applyAlignment="1">
      <alignment horizontal="justify" vertical="center" wrapText="1"/>
    </xf>
    <xf numFmtId="0" fontId="27" fillId="3" borderId="8" xfId="3" applyFont="1" applyFill="1" applyBorder="1" applyAlignment="1">
      <alignment horizontal="left" vertical="center"/>
    </xf>
    <xf numFmtId="0" fontId="27" fillId="3" borderId="0" xfId="3" applyFont="1" applyFill="1" applyBorder="1" applyAlignment="1">
      <alignment horizontal="left" vertical="center"/>
    </xf>
    <xf numFmtId="0" fontId="27" fillId="3" borderId="7" xfId="3" applyFont="1" applyFill="1" applyBorder="1" applyAlignment="1">
      <alignment horizontal="left" vertical="center"/>
    </xf>
    <xf numFmtId="0" fontId="27" fillId="3" borderId="8" xfId="3" applyFont="1" applyFill="1" applyBorder="1" applyAlignment="1">
      <alignment horizontal="right" vertical="center"/>
    </xf>
    <xf numFmtId="0" fontId="27" fillId="3" borderId="0" xfId="3" applyFont="1" applyFill="1" applyBorder="1" applyAlignment="1">
      <alignment horizontal="right" vertical="center"/>
    </xf>
    <xf numFmtId="0" fontId="27" fillId="3" borderId="7" xfId="3" applyFont="1" applyFill="1" applyBorder="1" applyAlignment="1">
      <alignment horizontal="right" vertical="center"/>
    </xf>
    <xf numFmtId="0" fontId="13" fillId="2" borderId="0" xfId="17" applyFont="1" applyFill="1" applyAlignment="1">
      <alignment horizontal="justify" vertical="center" wrapText="1"/>
    </xf>
    <xf numFmtId="0" fontId="27" fillId="3" borderId="0" xfId="3" applyFont="1" applyFill="1" applyAlignment="1">
      <alignment horizontal="right" vertical="center"/>
    </xf>
    <xf numFmtId="0" fontId="13" fillId="0" borderId="0" xfId="19" applyFont="1" applyAlignment="1">
      <alignment horizontal="justify" vertical="center" wrapText="1"/>
    </xf>
    <xf numFmtId="0" fontId="27" fillId="3" borderId="0" xfId="3" applyFont="1" applyFill="1" applyAlignment="1">
      <alignment horizontal="center" vertical="center" wrapText="1"/>
    </xf>
    <xf numFmtId="0" fontId="13" fillId="0" borderId="0" xfId="20" applyFont="1" applyAlignment="1">
      <alignment horizontal="justify" vertical="center" wrapText="1"/>
    </xf>
    <xf numFmtId="0" fontId="27" fillId="3" borderId="0" xfId="3" applyFont="1" applyFill="1" applyAlignment="1">
      <alignment horizontal="left" vertical="center"/>
    </xf>
    <xf numFmtId="0" fontId="21" fillId="5" borderId="0" xfId="0" applyFont="1" applyFill="1" applyAlignment="1">
      <alignment horizontal="left" vertical="top" wrapText="1"/>
    </xf>
    <xf numFmtId="0" fontId="18" fillId="2" borderId="0" xfId="0" applyFont="1" applyFill="1" applyAlignment="1">
      <alignment horizontal="left" vertical="center"/>
    </xf>
    <xf numFmtId="0" fontId="19" fillId="2" borderId="0" xfId="0" applyFont="1" applyFill="1" applyAlignment="1">
      <alignment horizontal="left" vertical="center" indent="1"/>
    </xf>
    <xf numFmtId="0" fontId="15" fillId="3" borderId="1" xfId="13" applyFont="1" applyFill="1" applyBorder="1" applyAlignment="1">
      <alignment horizontal="center" vertical="center"/>
    </xf>
    <xf numFmtId="0" fontId="15" fillId="3" borderId="4" xfId="13" applyFont="1" applyFill="1" applyBorder="1" applyAlignment="1">
      <alignment horizontal="center" vertical="center"/>
    </xf>
    <xf numFmtId="0" fontId="15" fillId="3" borderId="5" xfId="13" applyFont="1" applyFill="1" applyBorder="1" applyAlignment="1">
      <alignment horizontal="center" vertical="center"/>
    </xf>
    <xf numFmtId="0" fontId="15" fillId="3" borderId="6" xfId="13" applyFont="1" applyFill="1" applyBorder="1" applyAlignment="1">
      <alignment horizontal="center" vertical="center"/>
    </xf>
    <xf numFmtId="0" fontId="22" fillId="0" borderId="0" xfId="22" applyFont="1" applyAlignment="1">
      <alignment vertical="center"/>
    </xf>
    <xf numFmtId="0" fontId="24" fillId="0" borderId="0" xfId="22" applyFont="1" applyAlignment="1">
      <alignment horizontal="right" vertical="center"/>
    </xf>
    <xf numFmtId="0" fontId="26" fillId="0" borderId="0" xfId="22" applyFont="1" applyAlignment="1">
      <alignment horizontal="right" vertical="center"/>
    </xf>
    <xf numFmtId="0" fontId="23" fillId="0" borderId="0" xfId="22" applyFont="1" applyAlignment="1">
      <alignment horizontal="left" vertical="center"/>
    </xf>
    <xf numFmtId="0" fontId="25" fillId="0" borderId="0" xfId="22" applyFont="1" applyAlignment="1">
      <alignment vertical="center"/>
    </xf>
    <xf numFmtId="0" fontId="13" fillId="0" borderId="0" xfId="22" applyFont="1" applyAlignment="1">
      <alignment horizontal="left" vertical="center"/>
    </xf>
    <xf numFmtId="0" fontId="13" fillId="0" borderId="7" xfId="22" applyFont="1" applyBorder="1" applyAlignment="1">
      <alignment horizontal="left" vertical="center"/>
    </xf>
    <xf numFmtId="0" fontId="24" fillId="0" borderId="7" xfId="22" applyFont="1" applyBorder="1" applyAlignment="1">
      <alignment horizontal="right" vertical="center"/>
    </xf>
    <xf numFmtId="0" fontId="13" fillId="0" borderId="0" xfId="22" applyFont="1" applyAlignment="1">
      <alignment horizontal="justify" vertical="center" wrapText="1"/>
    </xf>
    <xf numFmtId="0" fontId="13" fillId="0" borderId="0" xfId="22" applyFont="1" applyAlignment="1">
      <alignment horizontal="justify" vertical="center" wrapText="1"/>
    </xf>
    <xf numFmtId="0" fontId="13" fillId="0" borderId="0" xfId="22" applyFont="1" applyAlignment="1">
      <alignment vertical="center" wrapText="1"/>
    </xf>
    <xf numFmtId="0" fontId="13" fillId="0" borderId="0" xfId="22" applyFont="1" applyAlignment="1">
      <alignment vertical="center"/>
    </xf>
    <xf numFmtId="0" fontId="27" fillId="3" borderId="8" xfId="3" applyFont="1" applyFill="1" applyBorder="1" applyAlignment="1">
      <alignment horizontal="left" vertical="center" wrapText="1"/>
    </xf>
    <xf numFmtId="0" fontId="27" fillId="3" borderId="9" xfId="3" applyFont="1" applyFill="1" applyBorder="1" applyAlignment="1">
      <alignment horizontal="center" vertical="center"/>
    </xf>
    <xf numFmtId="0" fontId="27" fillId="3" borderId="7" xfId="3" applyFont="1" applyFill="1" applyBorder="1" applyAlignment="1">
      <alignment horizontal="center" vertical="center"/>
    </xf>
    <xf numFmtId="0" fontId="23" fillId="6" borderId="0" xfId="22" applyFont="1" applyFill="1" applyAlignment="1">
      <alignment horizontal="left" vertical="center"/>
    </xf>
    <xf numFmtId="0" fontId="25" fillId="6" borderId="0" xfId="22" applyFont="1" applyFill="1" applyAlignment="1">
      <alignment horizontal="right" vertical="center"/>
    </xf>
    <xf numFmtId="169" fontId="13" fillId="0" borderId="0" xfId="23" applyNumberFormat="1" applyFont="1"/>
    <xf numFmtId="169" fontId="16" fillId="2" borderId="0" xfId="3" applyNumberFormat="1" applyFont="1" applyFill="1" applyAlignment="1">
      <alignment horizontal="right" vertical="center"/>
    </xf>
    <xf numFmtId="169" fontId="17" fillId="2" borderId="0" xfId="3" applyNumberFormat="1" applyFont="1" applyFill="1" applyAlignment="1">
      <alignment horizontal="right" vertical="center"/>
    </xf>
    <xf numFmtId="169" fontId="16" fillId="4" borderId="0" xfId="3" applyNumberFormat="1" applyFont="1" applyFill="1" applyAlignment="1">
      <alignment horizontal="right" vertical="center"/>
    </xf>
    <xf numFmtId="169" fontId="23" fillId="6" borderId="0" xfId="3" applyNumberFormat="1" applyFont="1" applyFill="1" applyAlignment="1">
      <alignment horizontal="right" vertical="center"/>
    </xf>
    <xf numFmtId="169" fontId="13" fillId="0" borderId="7" xfId="3" applyNumberFormat="1" applyFont="1" applyBorder="1" applyAlignment="1">
      <alignment horizontal="right" vertical="center"/>
    </xf>
  </cellXfs>
  <cellStyles count="24">
    <cellStyle name="Hipervínculo 2" xfId="21"/>
    <cellStyle name="Millares" xfId="16" builtinId="3"/>
    <cellStyle name="Normal" xfId="0" builtinId="0"/>
    <cellStyle name="Normal 2" xfId="3"/>
    <cellStyle name="Normal 4 2 10" xfId="13"/>
    <cellStyle name="Normal 4 2 12 2 2 2" xfId="5"/>
    <cellStyle name="Normal 4 2 12 2 2 2 10" xfId="22"/>
    <cellStyle name="Normal 4 2 12 2 2 2 2" xfId="8"/>
    <cellStyle name="Normal 4 2 12 2 2 2 3" xfId="9"/>
    <cellStyle name="Normal 4 2 12 2 2 2 4" xfId="11"/>
    <cellStyle name="Normal 4 2 12 2 2 2 5" xfId="14"/>
    <cellStyle name="Normal 4 2 12 2 2 2 6" xfId="15"/>
    <cellStyle name="Normal 4 2 12 2 2 2 7" xfId="17"/>
    <cellStyle name="Normal 4 2 12 2 2 2 8" xfId="19"/>
    <cellStyle name="Normal 4 2 12 2 2 2 9" xfId="20"/>
    <cellStyle name="Normal 4 2 13 3" xfId="2"/>
    <cellStyle name="Normal 4 2 13 3 2" xfId="6"/>
    <cellStyle name="Normal 4 2 13 3 3" xfId="10"/>
    <cellStyle name="Normal 4 2 13 3 4" xfId="12"/>
    <cellStyle name="Normal 4 2 13 4" xfId="4"/>
    <cellStyle name="Normal 4 2 13 4 2" xfId="7"/>
    <cellStyle name="Porcentaje" xfId="1" builtinId="5"/>
    <cellStyle name="Porcentaje 2" xfId="18"/>
    <cellStyle name="Porcentaje 3" xfId="23"/>
  </cellStyles>
  <dxfs count="0"/>
  <tableStyles count="0" defaultTableStyle="TableStyleMedium2" defaultPivotStyle="PivotStyleLight16"/>
  <colors>
    <mruColors>
      <color rgb="FF47948F"/>
      <color rgb="FFE3E0DC"/>
      <color rgb="FF99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2</xdr:col>
      <xdr:colOff>47337</xdr:colOff>
      <xdr:row>0</xdr:row>
      <xdr:rowOff>399975</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04775"/>
          <a:ext cx="2133312" cy="295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2</xdr:col>
      <xdr:colOff>342900</xdr:colOff>
      <xdr:row>0</xdr:row>
      <xdr:rowOff>495300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00025"/>
          <a:ext cx="21336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152400</xdr:rowOff>
    </xdr:from>
    <xdr:to>
      <xdr:col>2</xdr:col>
      <xdr:colOff>76200</xdr:colOff>
      <xdr:row>0</xdr:row>
      <xdr:rowOff>447675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400"/>
          <a:ext cx="21336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171450</xdr:rowOff>
    </xdr:from>
    <xdr:to>
      <xdr:col>3</xdr:col>
      <xdr:colOff>304800</xdr:colOff>
      <xdr:row>0</xdr:row>
      <xdr:rowOff>466725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71450"/>
          <a:ext cx="21336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152400</xdr:rowOff>
    </xdr:from>
    <xdr:to>
      <xdr:col>1</xdr:col>
      <xdr:colOff>19235</xdr:colOff>
      <xdr:row>0</xdr:row>
      <xdr:rowOff>451130</xdr:rowOff>
    </xdr:to>
    <xdr:pic>
      <xdr:nvPicPr>
        <xdr:cNvPr id="3" name="2 Imagen"/>
        <xdr:cNvPicPr>
          <a:picLocks noChangeAspect="1"/>
        </xdr:cNvPicPr>
      </xdr:nvPicPr>
      <xdr:blipFill>
        <a:blip xmlns:r="http://schemas.openxmlformats.org/officeDocument/2006/relationships" r:embed="rId1"/>
        <a:stretch>
          <a:fillRect/>
        </a:stretch>
      </xdr:blipFill>
      <xdr:spPr>
        <a:xfrm>
          <a:off x="47625" y="152400"/>
          <a:ext cx="2133785" cy="298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123825</xdr:rowOff>
    </xdr:from>
    <xdr:to>
      <xdr:col>2</xdr:col>
      <xdr:colOff>47337</xdr:colOff>
      <xdr:row>0</xdr:row>
      <xdr:rowOff>419025</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23825"/>
          <a:ext cx="2133312" cy="29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2</xdr:col>
      <xdr:colOff>180687</xdr:colOff>
      <xdr:row>0</xdr:row>
      <xdr:rowOff>428550</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3350"/>
          <a:ext cx="2133312" cy="295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675987</xdr:colOff>
      <xdr:row>0</xdr:row>
      <xdr:rowOff>409500</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2133312" cy="295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1</xdr:col>
      <xdr:colOff>666462</xdr:colOff>
      <xdr:row>0</xdr:row>
      <xdr:rowOff>438075</xdr:rowOff>
    </xdr:to>
    <xdr:pic>
      <xdr:nvPicPr>
        <xdr:cNvPr id="2" name="Imagen 2">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42875"/>
          <a:ext cx="2133312" cy="295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1</xdr:col>
      <xdr:colOff>666462</xdr:colOff>
      <xdr:row>0</xdr:row>
      <xdr:rowOff>438075</xdr:rowOff>
    </xdr:to>
    <xdr:pic>
      <xdr:nvPicPr>
        <xdr:cNvPr id="2" name="Imagen 2">
          <a:extLst>
            <a:ext uri="{FF2B5EF4-FFF2-40B4-BE49-F238E27FC236}">
              <a16:creationId xmlns:a16="http://schemas.microsoft.com/office/drawing/2014/main" xmlns="" id="{3BC5B129-7070-4C2B-914E-9A774D8FDD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42875"/>
          <a:ext cx="2133312" cy="295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190500</xdr:rowOff>
    </xdr:from>
    <xdr:to>
      <xdr:col>2</xdr:col>
      <xdr:colOff>294987</xdr:colOff>
      <xdr:row>0</xdr:row>
      <xdr:rowOff>485700</xdr:rowOff>
    </xdr:to>
    <xdr:pic>
      <xdr:nvPicPr>
        <xdr:cNvPr id="2" name="Imagen 2">
          <a:extLst>
            <a:ext uri="{FF2B5EF4-FFF2-40B4-BE49-F238E27FC236}">
              <a16:creationId xmlns:a16="http://schemas.microsoft.com/office/drawing/2014/main" xmlns="" id="{3BC5B129-7070-4C2B-914E-9A774D8FDD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90500"/>
          <a:ext cx="2133312" cy="295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0</xdr:row>
      <xdr:rowOff>238125</xdr:rowOff>
    </xdr:from>
    <xdr:to>
      <xdr:col>4</xdr:col>
      <xdr:colOff>28760</xdr:colOff>
      <xdr:row>0</xdr:row>
      <xdr:rowOff>536855</xdr:rowOff>
    </xdr:to>
    <xdr:pic>
      <xdr:nvPicPr>
        <xdr:cNvPr id="3" name="2 Imagen"/>
        <xdr:cNvPicPr>
          <a:picLocks noChangeAspect="1"/>
        </xdr:cNvPicPr>
      </xdr:nvPicPr>
      <xdr:blipFill>
        <a:blip xmlns:r="http://schemas.openxmlformats.org/officeDocument/2006/relationships" r:embed="rId1"/>
        <a:stretch>
          <a:fillRect/>
        </a:stretch>
      </xdr:blipFill>
      <xdr:spPr>
        <a:xfrm>
          <a:off x="400050" y="238125"/>
          <a:ext cx="2133785" cy="2987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123825</xdr:colOff>
      <xdr:row>0</xdr:row>
      <xdr:rowOff>219075</xdr:rowOff>
    </xdr:from>
    <xdr:to>
      <xdr:col>2</xdr:col>
      <xdr:colOff>390525</xdr:colOff>
      <xdr:row>0</xdr:row>
      <xdr:rowOff>514350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19075"/>
          <a:ext cx="21336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juan\c\MAQJUAN\TMJUAN\FINAL\INSO2001\TRABA\ENIG_96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GCNESP-DF2\DES\RENE\GAB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AB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Jorge/Rmjorge/2002/Sisesim/Trabajo/nive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Jorge\Rmjorge\2002\Sisesim\Trabajo\niv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5.12.229\c\claudia\myh2005\13_Seguridad%20social\GAB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Vivienda/Users/raul.arroyo/AppData/Local/Temp/Temp1_Perfil_nacional_JE.zip/Perfil_nacional_JE/Rosalinda/Hombres%20y%20Mujeres/CalculoEN%202003/ArchMyH.EDic2003/Anexos/Anexos_rita/ultimos/ind_myh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Vivienda\Users\raul.arroyo\AppData\Local\Temp\Temp1_Perfil_nacional_JE.zip\Perfil_nacional_JE\Rosalinda\Hombres%20y%20Mujeres\CalculoEN%202003\ArchMyH.EDic2003\Anexos\Anexos_rita\ultimos\ind_myh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GR%20INEGI/ENCUESTA%20NACIONAL%20DE%20GOBIERNO/Estados/Ejecutivo/BD%20PRELIMINAR%20PEE%20GOB,%20SP%20Y%20RS%20%202010/BD%20PEE%202010%20VALIDACI&#211;N/BD%20INTEGRAL%20PEE%20GOB%202010%20VALID%20PRELIMINAR%2023AGOSTO%20VER%20BD%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MGR%20INEGI\ENCUESTA%20NACIONAL%20DE%20GOBIERNO\Estados\Ejecutivo\BD%20PRELIMINAR%20PEE%20GOB,%20SP%20Y%20RS%20%202010\BD%20PEE%202010%20VALIDACI&#211;N\BD%20INTEGRAL%20PEE%20GOB%202010%20VALID%20PRELIMINAR%2023AGOSTO%20VER%20BD%20ORIGIN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Defini-SS-03\GAB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uadalupe.angeles/Desktop/Reyna/Mujeres%20y%20Hombres%202005/ULTIMOS/anexos/Anexos_rita/ultimos/ind_myh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gprs\vol1\INFORMA\ESTADI\CUADERNO\REGIONES\ACTUAL\REG_FE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ehf/Reyna/Mujeres%20y%20Hombres%202005/ULTIMOS/anexos/Anexos_rita/ultimos/ind_myh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sehf\Reyna\Mujeres%20y%20Hombres%202005\ULTIMOS\anexos\Anexos_rita\ultimos\ind_myh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lrosali/Rosalinda/homb02DelincSuici/pub2002/A.S.C/INFORME/SEMANAL/semanal%202001/A.S.C/CARPETAS/Aar&#243;n@/CARPETAS/CARPETAS/CARPETAS/CARPETAS/CA00%20ANEXO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slrosali\Rosalinda\homb02DelincSuici\pub2002\A.S.C\INFORME\SEMANAL\semanal%202001\A.S.C\CARPETAS\Aar&#243;n@\CARPETAS\CARPETAS\CARPETAS\CARPETAS\CA00%20ANEX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slrosali/Rosalinda/homb02DelincSuici/pub2002/Aar&#243;n@/CARPETAS/CARPETAS/CARPETAS/CARPETAS/CA00%20ANEXO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slrosali\Rosalinda\homb02DelincSuici\pub2002\Aar&#243;n@\CARPETAS\CARPETAS\CARPETAS\CARPETAS\CA00%20ANEXO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tra2002/myh2002/edicion/TRABA6-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tra2002\myh2002\edicion\TRABA6-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Rosalinda/Hombres%20y%20Mujeres/CalculoEN%202003/ArchMyH.EDic2003/Anexos/Anexos_rita/ultimos/ind_myh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Guadalupe.angeles\Desktop\Reyna\Mujeres%20y%20Hombres%202005\ULTIMOS\anexos\Anexos_rita\ultimos\ind_myh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Rosalinda\Hombres%20y%20Mujeres\CalculoEN%202003\ArchMyH.EDic2003\Anexos\Anexos_rita\ultimos\ind_myh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pc/Downloads/cnije2025_just_pe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ivienda/Users/raul.arroyo/AppData/Local/Temp/Temp1_Perfil_nacional_JE.zip/Perfil_nacional_JE/sehf/Reyna/Mujeres%20y%20Hombres%202005/ULTIMOS/anexos/Anexos_rita/ultimos/ind_myh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Vivienda\Users\raul.arroyo\AppData\Local\Temp\Temp1_Perfil_nacional_JE.zip\Perfil_nacional_JE\sehf\Reyna\Mujeres%20y%20Hombres%202005\ULTIMOS\anexos\Anexos_rita\ultimos\ind_myh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GR%20INEGI/ENCUESTA%20NACIONAL%20DE%20GOBIERNO/Ejecutivo/BD%20PEE%20GOB,%20SP%20Y%20RS%20%202010/BD%20PEE%202010%20VALIDACI&#211;N/BD%20INTEGRAL%20PEE%20GOB%202010%20VALID%20PRELIMINAR%2007SE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GR%20INEGI\ENCUESTA%20NACIONAL%20DE%20GOBIERNO\Ejecutivo\BD%20PEE%20GOB,%20SP%20Y%20RS%20%202010\BD%20PEE%202010%20VALIDACI&#211;N\BD%20INTEGRAL%20PEE%20GOB%202010%20VALID%20PRELIMINAR%2007SE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GR%20INEGI/ENCUESTA%20NACIONAL%20DE%20GOBIERNO/1.Ejecutivo/BD%20PEE%20GOB,%20SP%20Y%20RS%20%202010/BD%20PEE%202010%20VALIDACI&#211;N/BD%20INTEGRAL%20PEE%20GOB%202010%20VALID%20PRELIMINAR%2007SE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GR%20INEGI\ENCUESTA%20NACIONAL%20DE%20GOBIERNO\1.Ejecutivo\BD%20PEE%20GOB,%20SP%20Y%20RS%20%202010\BD%20PEE%202010%20VALIDACI&#211;N\BD%20INTEGRAL%20PEE%20GOB%202010%20VALID%20PRELIMINAR%2007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sheetName val="h tr"/>
      <sheetName val="pt cla"/>
      <sheetName val="calr"/>
      <sheetName val="ps tr"/>
      <sheetName val="abs_pu"/>
      <sheetName val="ins96"/>
      <sheetName val="ins94"/>
      <sheetName val="ins92"/>
      <sheetName val="ins89"/>
      <sheetName val="ins84"/>
      <sheetName val="sc ac"/>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zxzxzx"/>
      <sheetName val="NACIONAL"/>
    </sheetNames>
    <sheetDataSet>
      <sheetData sheetId="0" refreshError="1"/>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zxzxzx"/>
      <sheetName val="NACIONAL"/>
      <sheetName val="323"/>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 val="NACIONAL"/>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C47" t="str">
            <v>ND</v>
          </cell>
          <cell r="D47" t="str">
            <v>ND</v>
          </cell>
          <cell r="E47" t="str">
            <v>ND</v>
          </cell>
          <cell r="F47" t="str">
            <v>ND</v>
          </cell>
          <cell r="G47" t="str">
            <v>ND</v>
          </cell>
          <cell r="H47" t="str">
            <v>ND</v>
          </cell>
          <cell r="I47" t="str">
            <v>ND</v>
          </cell>
          <cell r="J47" t="str">
            <v>ND</v>
          </cell>
          <cell r="K47" t="str">
            <v>ND</v>
          </cell>
          <cell r="L47" t="str">
            <v>ND</v>
          </cell>
          <cell r="M47" t="str">
            <v>ND</v>
          </cell>
          <cell r="N47" t="str">
            <v>ND</v>
          </cell>
          <cell r="O47" t="str">
            <v>ND</v>
          </cell>
          <cell r="P47" t="str">
            <v>ND</v>
          </cell>
          <cell r="Q47" t="str">
            <v>ND</v>
          </cell>
          <cell r="R47" t="str">
            <v>ND</v>
          </cell>
          <cell r="S47" t="str">
            <v>ND</v>
          </cell>
          <cell r="T47" t="str">
            <v>ND</v>
          </cell>
          <cell r="U47" t="str">
            <v>ND</v>
          </cell>
          <cell r="V47" t="str">
            <v>ND</v>
          </cell>
          <cell r="W47" t="str">
            <v>ND</v>
          </cell>
          <cell r="X47" t="str">
            <v>ND</v>
          </cell>
          <cell r="Y47" t="str">
            <v>ND</v>
          </cell>
          <cell r="Z47" t="str">
            <v>ND</v>
          </cell>
          <cell r="AA47" t="str">
            <v>ND</v>
          </cell>
          <cell r="AB47" t="str">
            <v>ND</v>
          </cell>
          <cell r="AC47" t="str">
            <v>ND</v>
          </cell>
          <cell r="AD47" t="str">
            <v>ND</v>
          </cell>
          <cell r="AE47" t="str">
            <v>ND</v>
          </cell>
          <cell r="AF47" t="str">
            <v>ND</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v>0</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C69" t="str">
            <v>ND</v>
          </cell>
          <cell r="D69" t="str">
            <v>ND</v>
          </cell>
          <cell r="E69" t="str">
            <v>ND</v>
          </cell>
          <cell r="F69" t="str">
            <v>ND</v>
          </cell>
          <cell r="G69" t="str">
            <v>ND</v>
          </cell>
          <cell r="H69" t="str">
            <v>ND</v>
          </cell>
          <cell r="I69" t="str">
            <v>ND</v>
          </cell>
          <cell r="J69" t="str">
            <v>ND</v>
          </cell>
          <cell r="K69" t="str">
            <v>ND</v>
          </cell>
          <cell r="L69" t="str">
            <v>ND</v>
          </cell>
          <cell r="M69" t="str">
            <v>ND</v>
          </cell>
          <cell r="N69" t="str">
            <v>ND</v>
          </cell>
          <cell r="O69" t="str">
            <v>ND</v>
          </cell>
          <cell r="P69" t="str">
            <v>ND</v>
          </cell>
          <cell r="Q69" t="str">
            <v>ND</v>
          </cell>
          <cell r="R69" t="str">
            <v>ND</v>
          </cell>
          <cell r="S69" t="str">
            <v>ND</v>
          </cell>
          <cell r="T69" t="str">
            <v>ND</v>
          </cell>
          <cell r="U69" t="str">
            <v>ND</v>
          </cell>
          <cell r="V69" t="str">
            <v>ND</v>
          </cell>
          <cell r="W69" t="str">
            <v>ND</v>
          </cell>
          <cell r="X69" t="str">
            <v>ND</v>
          </cell>
          <cell r="Y69" t="str">
            <v>ND</v>
          </cell>
          <cell r="Z69" t="str">
            <v>ND</v>
          </cell>
          <cell r="AA69" t="str">
            <v>ND</v>
          </cell>
          <cell r="AB69" t="str">
            <v>ND</v>
          </cell>
          <cell r="AC69" t="str">
            <v>ND</v>
          </cell>
          <cell r="AD69" t="str">
            <v>ND</v>
          </cell>
          <cell r="AE69" t="str">
            <v>ND</v>
          </cell>
          <cell r="AF69" t="str">
            <v>ND</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 val="323"/>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C47" t="str">
            <v>ND</v>
          </cell>
          <cell r="D47" t="str">
            <v>ND</v>
          </cell>
          <cell r="E47" t="str">
            <v>ND</v>
          </cell>
          <cell r="F47" t="str">
            <v>ND</v>
          </cell>
          <cell r="G47" t="str">
            <v>ND</v>
          </cell>
          <cell r="H47" t="str">
            <v>ND</v>
          </cell>
          <cell r="I47" t="str">
            <v>ND</v>
          </cell>
          <cell r="J47" t="str">
            <v>ND</v>
          </cell>
          <cell r="K47" t="str">
            <v>ND</v>
          </cell>
          <cell r="L47" t="str">
            <v>ND</v>
          </cell>
          <cell r="M47" t="str">
            <v>ND</v>
          </cell>
          <cell r="N47" t="str">
            <v>ND</v>
          </cell>
          <cell r="O47" t="str">
            <v>ND</v>
          </cell>
          <cell r="P47" t="str">
            <v>ND</v>
          </cell>
          <cell r="Q47" t="str">
            <v>ND</v>
          </cell>
          <cell r="R47" t="str">
            <v>ND</v>
          </cell>
          <cell r="S47" t="str">
            <v>ND</v>
          </cell>
          <cell r="T47" t="str">
            <v>ND</v>
          </cell>
          <cell r="U47" t="str">
            <v>ND</v>
          </cell>
          <cell r="V47" t="str">
            <v>ND</v>
          </cell>
          <cell r="W47" t="str">
            <v>ND</v>
          </cell>
          <cell r="X47" t="str">
            <v>ND</v>
          </cell>
          <cell r="Y47" t="str">
            <v>ND</v>
          </cell>
          <cell r="Z47" t="str">
            <v>ND</v>
          </cell>
          <cell r="AA47" t="str">
            <v>ND</v>
          </cell>
          <cell r="AB47" t="str">
            <v>ND</v>
          </cell>
          <cell r="AC47" t="str">
            <v>ND</v>
          </cell>
          <cell r="AD47" t="str">
            <v>ND</v>
          </cell>
          <cell r="AE47" t="str">
            <v>ND</v>
          </cell>
          <cell r="AF47" t="str">
            <v>ND</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v>0</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C69" t="str">
            <v>ND</v>
          </cell>
          <cell r="D69" t="str">
            <v>ND</v>
          </cell>
          <cell r="E69" t="str">
            <v>ND</v>
          </cell>
          <cell r="F69" t="str">
            <v>ND</v>
          </cell>
          <cell r="G69" t="str">
            <v>ND</v>
          </cell>
          <cell r="H69" t="str">
            <v>ND</v>
          </cell>
          <cell r="I69" t="str">
            <v>ND</v>
          </cell>
          <cell r="J69" t="str">
            <v>ND</v>
          </cell>
          <cell r="K69" t="str">
            <v>ND</v>
          </cell>
          <cell r="L69" t="str">
            <v>ND</v>
          </cell>
          <cell r="M69" t="str">
            <v>ND</v>
          </cell>
          <cell r="N69" t="str">
            <v>ND</v>
          </cell>
          <cell r="O69" t="str">
            <v>ND</v>
          </cell>
          <cell r="P69" t="str">
            <v>ND</v>
          </cell>
          <cell r="Q69" t="str">
            <v>ND</v>
          </cell>
          <cell r="R69" t="str">
            <v>ND</v>
          </cell>
          <cell r="S69" t="str">
            <v>ND</v>
          </cell>
          <cell r="T69" t="str">
            <v>ND</v>
          </cell>
          <cell r="U69" t="str">
            <v>ND</v>
          </cell>
          <cell r="V69" t="str">
            <v>ND</v>
          </cell>
          <cell r="W69" t="str">
            <v>ND</v>
          </cell>
          <cell r="X69" t="str">
            <v>ND</v>
          </cell>
          <cell r="Y69" t="str">
            <v>ND</v>
          </cell>
          <cell r="Z69" t="str">
            <v>ND</v>
          </cell>
          <cell r="AA69" t="str">
            <v>ND</v>
          </cell>
          <cell r="AB69" t="str">
            <v>ND</v>
          </cell>
          <cell r="AC69" t="str">
            <v>ND</v>
          </cell>
          <cell r="AD69" t="str">
            <v>ND</v>
          </cell>
          <cell r="AE69" t="str">
            <v>ND</v>
          </cell>
          <cell r="AF69" t="str">
            <v>ND</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 val="Edad desplegada_70"/>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ón"/>
      <sheetName val="VALID P13 VS FP"/>
      <sheetName val="#¡REF"/>
    </sheetNames>
    <sheetDataSet>
      <sheetData sheetId="0" refreshError="1">
        <row r="5">
          <cell r="A5" t="str">
            <v xml:space="preserve">CAPACIDAD, SOBREPOBLACION Y POBLACION SEGUN FUERO, </v>
          </cell>
        </row>
        <row r="6">
          <cell r="A6" t="str">
            <v>SITUACION JURIDICA Y SEXO POR ENTIDAD FEDERATIVA Y CENTRO</v>
          </cell>
        </row>
        <row r="7">
          <cell r="A7" t="str">
            <v>ENERO DE 1996</v>
          </cell>
        </row>
        <row r="8">
          <cell r="A8" t="str">
            <v>REGION  I</v>
          </cell>
        </row>
        <row r="9">
          <cell r="A9" t="str">
            <v>Concepto</v>
          </cell>
          <cell r="D9" t="str">
            <v>Sobre</v>
          </cell>
          <cell r="F9" t="str">
            <v>Sobre</v>
          </cell>
          <cell r="H9" t="str">
            <v>Población</v>
          </cell>
          <cell r="J9" t="str">
            <v>FUERO FEDERAL</v>
          </cell>
        </row>
        <row r="10">
          <cell r="A10" t="str">
            <v xml:space="preserve">Estado y </v>
          </cell>
          <cell r="B10" t="str">
            <v>Capa-</v>
          </cell>
          <cell r="D10" t="str">
            <v>población</v>
          </cell>
          <cell r="F10" t="str">
            <v>población</v>
          </cell>
          <cell r="H10" t="str">
            <v>Total</v>
          </cell>
          <cell r="J10" t="str">
            <v>Procesados</v>
          </cell>
          <cell r="P10" t="str">
            <v xml:space="preserve"> Sentenciados</v>
          </cell>
          <cell r="V10" t="str">
            <v xml:space="preserve"> </v>
          </cell>
          <cell r="X10" t="str">
            <v>% Respecto a la</v>
          </cell>
        </row>
        <row r="11">
          <cell r="A11" t="str">
            <v>Centro</v>
          </cell>
          <cell r="B11" t="str">
            <v>cidad</v>
          </cell>
          <cell r="D11" t="str">
            <v>Absoluta</v>
          </cell>
          <cell r="F11" t="str">
            <v>Relativa %</v>
          </cell>
          <cell r="H11" t="str">
            <v>*</v>
          </cell>
          <cell r="J11" t="str">
            <v xml:space="preserve">  H</v>
          </cell>
          <cell r="L11" t="str">
            <v xml:space="preserve">    M  </v>
          </cell>
          <cell r="N11" t="str">
            <v>Subtotal</v>
          </cell>
          <cell r="P11" t="str">
            <v xml:space="preserve">     H </v>
          </cell>
          <cell r="R11" t="str">
            <v xml:space="preserve">   M  </v>
          </cell>
          <cell r="T11" t="str">
            <v>Subtotal</v>
          </cell>
          <cell r="V11" t="str">
            <v>Total</v>
          </cell>
          <cell r="X11" t="str">
            <v>Población Total</v>
          </cell>
        </row>
        <row r="12">
          <cell r="H12" t="str">
            <v xml:space="preserve"> </v>
          </cell>
        </row>
        <row r="13">
          <cell r="A13" t="str">
            <v>SONORA</v>
          </cell>
          <cell r="Y13" t="str">
            <v>%</v>
          </cell>
        </row>
        <row r="15">
          <cell r="A15" t="str">
            <v>Cereso Hermosillo</v>
          </cell>
          <cell r="Y15" t="str">
            <v>%</v>
          </cell>
        </row>
        <row r="16">
          <cell r="A16" t="str">
            <v>Cereso Ciudad Obregón</v>
          </cell>
          <cell r="Y16" t="str">
            <v>%</v>
          </cell>
        </row>
        <row r="17">
          <cell r="A17" t="str">
            <v>Cereso Nogales</v>
          </cell>
          <cell r="Y17" t="str">
            <v>%</v>
          </cell>
        </row>
        <row r="18">
          <cell r="A18" t="str">
            <v>Cereso San Luis Río Colorado</v>
          </cell>
          <cell r="Y18" t="str">
            <v>%</v>
          </cell>
        </row>
        <row r="19">
          <cell r="A19" t="str">
            <v>Cereso  Guaymas</v>
          </cell>
          <cell r="Y19" t="str">
            <v>%</v>
          </cell>
        </row>
        <row r="20">
          <cell r="A20" t="str">
            <v>Cereso Huatabampo</v>
          </cell>
          <cell r="Y20" t="str">
            <v>%</v>
          </cell>
        </row>
        <row r="21">
          <cell r="A21" t="str">
            <v>Cereso Caborca</v>
          </cell>
          <cell r="Y21" t="str">
            <v>%</v>
          </cell>
        </row>
        <row r="22">
          <cell r="A22" t="str">
            <v>Cárcel Municipal Navojoa</v>
          </cell>
          <cell r="Y22" t="str">
            <v>%</v>
          </cell>
        </row>
        <row r="23">
          <cell r="A23" t="str">
            <v>Cárcel Municipal Agua Prieta</v>
          </cell>
          <cell r="Y23" t="str">
            <v>%</v>
          </cell>
        </row>
        <row r="24">
          <cell r="A24" t="str">
            <v>Cereso Cananea</v>
          </cell>
          <cell r="Y24" t="str">
            <v>%</v>
          </cell>
        </row>
        <row r="25">
          <cell r="A25" t="str">
            <v>Cereso Cumpas</v>
          </cell>
          <cell r="Y25">
            <v>0</v>
          </cell>
        </row>
        <row r="26">
          <cell r="A26" t="str">
            <v>Cárcel Municipal Magdalena</v>
          </cell>
          <cell r="Y26">
            <v>0</v>
          </cell>
        </row>
        <row r="27">
          <cell r="A27" t="str">
            <v>Cárcel Municipal Alamos</v>
          </cell>
          <cell r="Y27">
            <v>0</v>
          </cell>
        </row>
        <row r="28">
          <cell r="A28" t="str">
            <v>Cárcel Municipal Puerto Peñasco</v>
          </cell>
          <cell r="Y28">
            <v>0</v>
          </cell>
        </row>
        <row r="29">
          <cell r="Y29">
            <v>0</v>
          </cell>
        </row>
        <row r="30">
          <cell r="A30" t="str">
            <v>BAJA CALIFORNIA</v>
          </cell>
          <cell r="Y30" t="str">
            <v>%</v>
          </cell>
        </row>
        <row r="31">
          <cell r="Y31">
            <v>0</v>
          </cell>
        </row>
        <row r="32">
          <cell r="A32" t="str">
            <v xml:space="preserve">Cereso la Mesa               </v>
          </cell>
          <cell r="Y32" t="str">
            <v>%</v>
          </cell>
        </row>
        <row r="33">
          <cell r="A33" t="str">
            <v xml:space="preserve">Cereso Mexicali             </v>
          </cell>
          <cell r="Y33" t="str">
            <v>%</v>
          </cell>
        </row>
        <row r="34">
          <cell r="A34" t="str">
            <v xml:space="preserve">Cereso Ensenada            </v>
          </cell>
          <cell r="Y34" t="str">
            <v>%</v>
          </cell>
        </row>
        <row r="35">
          <cell r="A35" t="str">
            <v xml:space="preserve">Cereso Tijuana              </v>
          </cell>
          <cell r="Y35" t="str">
            <v>%</v>
          </cell>
        </row>
        <row r="36">
          <cell r="Y36">
            <v>0</v>
          </cell>
        </row>
        <row r="37">
          <cell r="A37" t="str">
            <v>CHIHUAHUA</v>
          </cell>
          <cell r="Y37" t="str">
            <v>%</v>
          </cell>
        </row>
        <row r="38">
          <cell r="Y38" t="e">
            <v>#REF!</v>
          </cell>
        </row>
        <row r="39">
          <cell r="A39" t="str">
            <v>Cereso Juárez</v>
          </cell>
          <cell r="Y39" t="str">
            <v>%</v>
          </cell>
        </row>
        <row r="40">
          <cell r="A40" t="str">
            <v>Penitenciaría Chihuahua</v>
          </cell>
          <cell r="Y40" t="str">
            <v>%</v>
          </cell>
        </row>
        <row r="43">
          <cell r="Y43">
            <v>1</v>
          </cell>
        </row>
        <row r="45">
          <cell r="A45" t="str">
            <v>Cereso Cuauhtémoc</v>
          </cell>
          <cell r="Y45" t="str">
            <v>%</v>
          </cell>
        </row>
        <row r="46">
          <cell r="A46" t="str">
            <v>Cereso Guachochi</v>
          </cell>
          <cell r="Y46" t="str">
            <v>%</v>
          </cell>
        </row>
        <row r="47">
          <cell r="A47" t="str">
            <v>Cárcel Municipal Hidalgo del Parral</v>
          </cell>
          <cell r="Y47" t="str">
            <v>%</v>
          </cell>
        </row>
        <row r="48">
          <cell r="A48" t="str">
            <v>Cereso Guadalupe y Calvo</v>
          </cell>
          <cell r="Y48" t="str">
            <v>%</v>
          </cell>
        </row>
        <row r="49">
          <cell r="A49" t="str">
            <v>Cereso Nuevo Casas Grandes</v>
          </cell>
          <cell r="Y49" t="str">
            <v>%</v>
          </cell>
        </row>
        <row r="50">
          <cell r="A50" t="str">
            <v>Cárcel Municipal Delicias</v>
          </cell>
          <cell r="Y50" t="str">
            <v>%</v>
          </cell>
        </row>
        <row r="51">
          <cell r="A51" t="str">
            <v>Cereso Guerrero</v>
          </cell>
          <cell r="Y51" t="str">
            <v>%</v>
          </cell>
        </row>
        <row r="52">
          <cell r="A52" t="str">
            <v>Cárcel Municipal Chínipas</v>
          </cell>
        </row>
        <row r="53">
          <cell r="A53" t="str">
            <v>Cárcel Municipal Camargo</v>
          </cell>
          <cell r="Y53">
            <v>0</v>
          </cell>
        </row>
        <row r="54">
          <cell r="A54" t="str">
            <v>Cárcel Municipal Ojinaga</v>
          </cell>
          <cell r="Y54" t="e">
            <v>#REF!</v>
          </cell>
        </row>
        <row r="55">
          <cell r="A55" t="str">
            <v>Cárcel Municipal Jiménez</v>
          </cell>
          <cell r="Y55" t="e">
            <v>#REF!</v>
          </cell>
        </row>
        <row r="56">
          <cell r="A56" t="str">
            <v>Cárcel Municipal Ocampo</v>
          </cell>
          <cell r="Y56" t="e">
            <v>#REF!</v>
          </cell>
        </row>
        <row r="57">
          <cell r="Y57" t="e">
            <v>#REF!</v>
          </cell>
        </row>
        <row r="58">
          <cell r="A58" t="str">
            <v>BAJA CALIFORNIA SUR</v>
          </cell>
          <cell r="Y58" t="str">
            <v>%</v>
          </cell>
        </row>
        <row r="59">
          <cell r="Y59">
            <v>0</v>
          </cell>
        </row>
        <row r="60">
          <cell r="A60" t="str">
            <v>Cereso La Paz</v>
          </cell>
          <cell r="Y60" t="str">
            <v>%</v>
          </cell>
        </row>
        <row r="61">
          <cell r="A61" t="str">
            <v>Cereso Ciudad Constitución</v>
          </cell>
          <cell r="Y61" t="str">
            <v>%</v>
          </cell>
        </row>
        <row r="62">
          <cell r="A62" t="str">
            <v>Cereso Santa Rosalía</v>
          </cell>
          <cell r="Y62" t="str">
            <v>%</v>
          </cell>
        </row>
        <row r="63">
          <cell r="A63" t="str">
            <v>Cárcel Municipal San José del Cabo</v>
          </cell>
          <cell r="Y63">
            <v>0</v>
          </cell>
        </row>
        <row r="64">
          <cell r="Y64">
            <v>0</v>
          </cell>
        </row>
        <row r="65">
          <cell r="Y65" t="str">
            <v>%</v>
          </cell>
        </row>
        <row r="67">
          <cell r="Y67">
            <v>2</v>
          </cell>
        </row>
        <row r="69">
          <cell r="A69" t="str">
            <v>SINALOA</v>
          </cell>
          <cell r="Y69" t="str">
            <v>%</v>
          </cell>
        </row>
        <row r="70">
          <cell r="Y70">
            <v>0</v>
          </cell>
        </row>
        <row r="71">
          <cell r="A71" t="str">
            <v>Cereso Culiacán</v>
          </cell>
          <cell r="Y71" t="str">
            <v>%</v>
          </cell>
        </row>
        <row r="72">
          <cell r="A72" t="str">
            <v>Cereso Mazatlán</v>
          </cell>
          <cell r="Y72" t="str">
            <v>%</v>
          </cell>
        </row>
        <row r="73">
          <cell r="A73" t="str">
            <v>Cereso Los Mochis</v>
          </cell>
          <cell r="Y73" t="str">
            <v>%</v>
          </cell>
        </row>
        <row r="74">
          <cell r="A74" t="str">
            <v>Cárcel Municipal Guasave</v>
          </cell>
          <cell r="Y74" t="str">
            <v>%</v>
          </cell>
        </row>
        <row r="75">
          <cell r="A75" t="str">
            <v>Cárcel Municipal El Fuerte</v>
          </cell>
          <cell r="Y75" t="str">
            <v>%</v>
          </cell>
        </row>
        <row r="76">
          <cell r="A76" t="str">
            <v>Cárcel Municipal Guamúchil</v>
          </cell>
          <cell r="Y76" t="str">
            <v>%</v>
          </cell>
        </row>
        <row r="77">
          <cell r="A77" t="str">
            <v>Cárcel Municipal El Rosario</v>
          </cell>
          <cell r="Y77" t="str">
            <v>%</v>
          </cell>
        </row>
        <row r="78">
          <cell r="A78" t="str">
            <v>Cárcel Municipal Escuinapa</v>
          </cell>
          <cell r="Y78" t="str">
            <v>%</v>
          </cell>
        </row>
        <row r="79">
          <cell r="A79" t="str">
            <v>Cárcel Municipal Sinaloa</v>
          </cell>
        </row>
        <row r="80">
          <cell r="A80" t="str">
            <v>Cárcel Municipal Navolato</v>
          </cell>
          <cell r="Y80">
            <v>0</v>
          </cell>
        </row>
        <row r="81">
          <cell r="A81" t="str">
            <v>Cárcel Municipal Choix</v>
          </cell>
          <cell r="Y81">
            <v>0</v>
          </cell>
        </row>
        <row r="82">
          <cell r="A82" t="str">
            <v>Cárcel Municipal Angostura</v>
          </cell>
          <cell r="Y82">
            <v>0</v>
          </cell>
        </row>
        <row r="83">
          <cell r="A83" t="str">
            <v>Cárcel Municipal Elota</v>
          </cell>
          <cell r="Y83">
            <v>0</v>
          </cell>
        </row>
        <row r="84">
          <cell r="A84" t="str">
            <v>Cárcel Municipal Concordia</v>
          </cell>
          <cell r="Y84">
            <v>0</v>
          </cell>
        </row>
        <row r="85">
          <cell r="A85" t="str">
            <v>Cárcel Municipal San Ignacio</v>
          </cell>
          <cell r="Y85">
            <v>0</v>
          </cell>
        </row>
        <row r="86">
          <cell r="A86" t="str">
            <v>Cárcel Municipal Mocorito</v>
          </cell>
          <cell r="Y86">
            <v>0</v>
          </cell>
        </row>
        <row r="87">
          <cell r="A87" t="str">
            <v>Cárcel Municipal Cosalá</v>
          </cell>
          <cell r="Y87">
            <v>0</v>
          </cell>
        </row>
        <row r="88">
          <cell r="A88" t="str">
            <v>Cárcel Municipal Badiraguato</v>
          </cell>
          <cell r="Y88">
            <v>0</v>
          </cell>
        </row>
        <row r="89">
          <cell r="Y89">
            <v>0</v>
          </cell>
        </row>
        <row r="90">
          <cell r="A90" t="str">
            <v>NAYARIT</v>
          </cell>
          <cell r="Y90" t="str">
            <v>%</v>
          </cell>
        </row>
        <row r="91">
          <cell r="Y91">
            <v>0</v>
          </cell>
        </row>
        <row r="92">
          <cell r="A92" t="str">
            <v>Cereso Nayarit</v>
          </cell>
          <cell r="Y92" t="str">
            <v>%</v>
          </cell>
        </row>
        <row r="93">
          <cell r="A93" t="str">
            <v>Cárcel Municipal Santiago Ixcuintla</v>
          </cell>
        </row>
        <row r="94">
          <cell r="A94" t="str">
            <v>Cárcel Municipal Acaponeta</v>
          </cell>
          <cell r="Y94">
            <v>0</v>
          </cell>
        </row>
        <row r="95">
          <cell r="A95" t="str">
            <v>Cárcel Municipal Tuxpan</v>
          </cell>
          <cell r="Y95">
            <v>0</v>
          </cell>
        </row>
        <row r="96">
          <cell r="A96" t="str">
            <v>Cárcel Municipal Bahía de Banderas</v>
          </cell>
          <cell r="Y96">
            <v>0</v>
          </cell>
        </row>
        <row r="99">
          <cell r="Y99">
            <v>3</v>
          </cell>
        </row>
        <row r="101">
          <cell r="A101" t="str">
            <v>Cárcel Municipal Tecuala</v>
          </cell>
          <cell r="Y101">
            <v>0</v>
          </cell>
        </row>
        <row r="102">
          <cell r="A102" t="str">
            <v>Cárcel Municipal Compostela</v>
          </cell>
          <cell r="Y102">
            <v>0</v>
          </cell>
        </row>
        <row r="103">
          <cell r="A103" t="str">
            <v>Cárcel Municipal San Blas</v>
          </cell>
          <cell r="Y103">
            <v>0</v>
          </cell>
        </row>
        <row r="104">
          <cell r="A104" t="str">
            <v>Cárcel Municipal Ixtlán del Río</v>
          </cell>
          <cell r="Y104">
            <v>0</v>
          </cell>
        </row>
        <row r="105">
          <cell r="A105" t="str">
            <v>Cárcel Municipal Ahuacatlán</v>
          </cell>
          <cell r="Y105">
            <v>0</v>
          </cell>
        </row>
        <row r="106">
          <cell r="A106" t="str">
            <v>Cárcel Municipal El Ruiz</v>
          </cell>
          <cell r="Y106">
            <v>0</v>
          </cell>
        </row>
        <row r="107">
          <cell r="A107" t="str">
            <v>Cárcel Municipal Amutlán de Caña</v>
          </cell>
          <cell r="Y107">
            <v>0</v>
          </cell>
        </row>
        <row r="108">
          <cell r="A108" t="str">
            <v>Cárcel Municipal El Nayar</v>
          </cell>
          <cell r="Y108">
            <v>0</v>
          </cell>
        </row>
        <row r="109">
          <cell r="A109" t="str">
            <v>Cárcel Municipal Rosamorada</v>
          </cell>
          <cell r="Y109">
            <v>0</v>
          </cell>
        </row>
        <row r="110">
          <cell r="A110" t="str">
            <v>Cárcel Municipal Huajicori</v>
          </cell>
          <cell r="Y110">
            <v>0</v>
          </cell>
        </row>
        <row r="111">
          <cell r="A111" t="str">
            <v>Cárcel Municipal Jala</v>
          </cell>
          <cell r="Y111">
            <v>0</v>
          </cell>
        </row>
        <row r="112">
          <cell r="A112" t="str">
            <v>Cárcel Municipal Xalisco</v>
          </cell>
          <cell r="Y112" t="e">
            <v>#REF!</v>
          </cell>
        </row>
        <row r="113">
          <cell r="A113" t="str">
            <v>Cárcel Municipal La Yesca</v>
          </cell>
          <cell r="Y113" t="e">
            <v>#REF!</v>
          </cell>
        </row>
        <row r="114">
          <cell r="A114" t="str">
            <v>Cárcel Municipal San Pedro Lagunillas</v>
          </cell>
          <cell r="Y114" t="e">
            <v>#REF!</v>
          </cell>
        </row>
        <row r="115">
          <cell r="A115" t="str">
            <v>Cárcel Municipal Santa María del Oro</v>
          </cell>
          <cell r="Y115">
            <v>0</v>
          </cell>
        </row>
        <row r="116">
          <cell r="Y116">
            <v>0</v>
          </cell>
        </row>
        <row r="117">
          <cell r="A117" t="str">
            <v>DURANGO</v>
          </cell>
          <cell r="Y117" t="str">
            <v>%</v>
          </cell>
        </row>
        <row r="118">
          <cell r="Y118">
            <v>0</v>
          </cell>
        </row>
        <row r="119">
          <cell r="A119" t="str">
            <v>Cereso Durango</v>
          </cell>
          <cell r="Y119" t="str">
            <v>%</v>
          </cell>
        </row>
        <row r="120">
          <cell r="A120" t="str">
            <v>Cereso Gómez Palacio</v>
          </cell>
          <cell r="Y120" t="str">
            <v>%</v>
          </cell>
        </row>
        <row r="121">
          <cell r="A121" t="str">
            <v>Cárcel Municipal Santiago Papasquiaro</v>
          </cell>
          <cell r="Y121">
            <v>0</v>
          </cell>
        </row>
        <row r="122">
          <cell r="A122" t="str">
            <v>Cárcel Municipal Canatlán</v>
          </cell>
          <cell r="Y122">
            <v>0</v>
          </cell>
        </row>
        <row r="123">
          <cell r="A123" t="str">
            <v>Cárcel Municipal Cuencamé</v>
          </cell>
          <cell r="Y123">
            <v>0</v>
          </cell>
        </row>
        <row r="124">
          <cell r="A124" t="str">
            <v xml:space="preserve">Cárcel Municipal El Salto Pueblo Nuevo   </v>
          </cell>
          <cell r="Y124">
            <v>0</v>
          </cell>
        </row>
        <row r="125">
          <cell r="A125" t="str">
            <v>Cárcel Municipal Topia</v>
          </cell>
          <cell r="Y125">
            <v>0</v>
          </cell>
        </row>
        <row r="126">
          <cell r="A126" t="str">
            <v>Cárcel Municipal Santa María del Oro</v>
          </cell>
          <cell r="Y126">
            <v>0</v>
          </cell>
        </row>
        <row r="127">
          <cell r="A127" t="str">
            <v>Cárcel Municipal Nombre de Dios</v>
          </cell>
          <cell r="Y127">
            <v>0</v>
          </cell>
        </row>
        <row r="128">
          <cell r="A128" t="str">
            <v>Cárcel Municipal Nazas</v>
          </cell>
          <cell r="Y128">
            <v>0</v>
          </cell>
        </row>
        <row r="131">
          <cell r="Y131">
            <v>4</v>
          </cell>
        </row>
        <row r="133">
          <cell r="A133" t="str">
            <v>Cárcel Municipal Guadalupe Victoria</v>
          </cell>
          <cell r="Y133">
            <v>0</v>
          </cell>
        </row>
        <row r="134">
          <cell r="A134" t="str">
            <v>Cárcel Municipal San Juan del Río</v>
          </cell>
          <cell r="Y134">
            <v>0</v>
          </cell>
        </row>
        <row r="135">
          <cell r="Y135">
            <v>0</v>
          </cell>
        </row>
        <row r="136">
          <cell r="A136" t="str">
            <v>ZACATECAS</v>
          </cell>
          <cell r="Y136" t="str">
            <v>%</v>
          </cell>
        </row>
        <row r="137">
          <cell r="Y137">
            <v>0</v>
          </cell>
        </row>
        <row r="138">
          <cell r="A138" t="str">
            <v>Cereso Cieneguillas</v>
          </cell>
          <cell r="Y138" t="str">
            <v>%</v>
          </cell>
        </row>
        <row r="139">
          <cell r="A139" t="str">
            <v>Cereso Fresnillo</v>
          </cell>
          <cell r="Y139" t="str">
            <v>%</v>
          </cell>
        </row>
        <row r="140">
          <cell r="A140" t="str">
            <v>Cereso Sombrerete</v>
          </cell>
          <cell r="Y140" t="str">
            <v>%</v>
          </cell>
        </row>
        <row r="141">
          <cell r="A141" t="str">
            <v>Cárcel Distrital Ojo Caliente</v>
          </cell>
          <cell r="Y141" t="str">
            <v>%</v>
          </cell>
        </row>
        <row r="142">
          <cell r="A142" t="str">
            <v>Cárcel Distrital Jerez</v>
          </cell>
          <cell r="Y142" t="str">
            <v>%</v>
          </cell>
        </row>
        <row r="143">
          <cell r="A143" t="str">
            <v>Cereso  Río Grande</v>
          </cell>
          <cell r="Y143" t="str">
            <v>%</v>
          </cell>
        </row>
        <row r="144">
          <cell r="A144" t="str">
            <v>Cárcel Distrital Tlaltenango de Sánchez Román</v>
          </cell>
          <cell r="Y144">
            <v>0</v>
          </cell>
        </row>
        <row r="145">
          <cell r="A145" t="str">
            <v>Cárcel Distrital Calera</v>
          </cell>
          <cell r="Y145">
            <v>0</v>
          </cell>
        </row>
        <row r="146">
          <cell r="A146" t="str">
            <v>Cárcel Distrital Jalpa</v>
          </cell>
          <cell r="Y146">
            <v>0</v>
          </cell>
        </row>
        <row r="147">
          <cell r="A147" t="str">
            <v>Cereso Femenil Zacatecas</v>
          </cell>
          <cell r="Y147">
            <v>0</v>
          </cell>
        </row>
        <row r="148">
          <cell r="A148" t="str">
            <v>Cárcel Distrital Villanueva</v>
          </cell>
          <cell r="Y148">
            <v>0</v>
          </cell>
        </row>
        <row r="149">
          <cell r="A149" t="str">
            <v>Cárcel Distrital Valparaíso</v>
          </cell>
          <cell r="Y149">
            <v>0</v>
          </cell>
        </row>
        <row r="150">
          <cell r="A150" t="str">
            <v>Cárcel Distrital Pinos</v>
          </cell>
          <cell r="Y150">
            <v>0</v>
          </cell>
        </row>
        <row r="151">
          <cell r="A151" t="str">
            <v>Cárcel Distrital Concepción del Oro</v>
          </cell>
          <cell r="Y151" t="e">
            <v>#REF!</v>
          </cell>
        </row>
        <row r="152">
          <cell r="A152" t="str">
            <v>Cárcel Distrital Loreto</v>
          </cell>
          <cell r="Y152" t="e">
            <v>#REF!</v>
          </cell>
        </row>
        <row r="153">
          <cell r="A153" t="str">
            <v>Cárcel Distrital Nochistlán de Mejía</v>
          </cell>
          <cell r="Y153" t="e">
            <v>#REF!</v>
          </cell>
        </row>
        <row r="154">
          <cell r="A154" t="str">
            <v>Cárcel Distrital Teúl de González Ortega</v>
          </cell>
          <cell r="Y154">
            <v>0</v>
          </cell>
        </row>
        <row r="155">
          <cell r="A155" t="str">
            <v>Cárcel Distrital Juchipila</v>
          </cell>
          <cell r="Y155">
            <v>0</v>
          </cell>
        </row>
        <row r="156">
          <cell r="Y156">
            <v>0</v>
          </cell>
        </row>
        <row r="157">
          <cell r="Y157" t="str">
            <v>%</v>
          </cell>
        </row>
        <row r="158">
          <cell r="Y158">
            <v>0</v>
          </cell>
        </row>
        <row r="159">
          <cell r="Y159">
            <v>5</v>
          </cell>
        </row>
        <row r="161">
          <cell r="A161" t="str">
            <v>TAMAULIPAS</v>
          </cell>
          <cell r="Y161" t="str">
            <v>%</v>
          </cell>
        </row>
        <row r="162">
          <cell r="Y162">
            <v>0</v>
          </cell>
        </row>
        <row r="163">
          <cell r="A163" t="str">
            <v xml:space="preserve">Cereso Reynosa </v>
          </cell>
          <cell r="Y163" t="str">
            <v>%</v>
          </cell>
        </row>
        <row r="164">
          <cell r="A164" t="str">
            <v>Cereso Matamoros 2</v>
          </cell>
          <cell r="Y164" t="str">
            <v>%</v>
          </cell>
        </row>
        <row r="165">
          <cell r="A165" t="str">
            <v>Cereso Nuevo Laredo 1</v>
          </cell>
          <cell r="Y165" t="str">
            <v>%</v>
          </cell>
        </row>
        <row r="166">
          <cell r="A166" t="str">
            <v>Cereso Ciudad Victoria</v>
          </cell>
          <cell r="Y166" t="str">
            <v>%</v>
          </cell>
        </row>
        <row r="167">
          <cell r="A167" t="str">
            <v>Cereso Matamoros 1</v>
          </cell>
          <cell r="Y167" t="str">
            <v>%</v>
          </cell>
        </row>
        <row r="168">
          <cell r="A168" t="str">
            <v>Cereso Tampico</v>
          </cell>
          <cell r="Y168" t="str">
            <v>%</v>
          </cell>
        </row>
        <row r="169">
          <cell r="A169" t="str">
            <v>Cereso Ciudad Madero</v>
          </cell>
          <cell r="Y169" t="str">
            <v>%</v>
          </cell>
        </row>
        <row r="170">
          <cell r="A170" t="str">
            <v>Cereso Miguel Alemán</v>
          </cell>
          <cell r="Y170" t="str">
            <v>%</v>
          </cell>
        </row>
        <row r="171">
          <cell r="A171" t="str">
            <v>Cereso Nuevo Laredo 2</v>
          </cell>
          <cell r="Y171" t="str">
            <v>%</v>
          </cell>
        </row>
        <row r="172">
          <cell r="A172" t="str">
            <v>Cereso Ciudad Mante</v>
          </cell>
          <cell r="Y172" t="str">
            <v>%</v>
          </cell>
        </row>
        <row r="173">
          <cell r="A173" t="str">
            <v>Granja Abierta de R.S.</v>
          </cell>
          <cell r="Y173" t="str">
            <v>%</v>
          </cell>
        </row>
        <row r="174">
          <cell r="A174" t="str">
            <v>Cereso Tula</v>
          </cell>
          <cell r="Y174" t="str">
            <v>%</v>
          </cell>
        </row>
        <row r="175">
          <cell r="A175" t="str">
            <v>Cereso Xicoténcatl</v>
          </cell>
          <cell r="Y175">
            <v>0</v>
          </cell>
        </row>
        <row r="176">
          <cell r="Y176">
            <v>0</v>
          </cell>
        </row>
        <row r="177">
          <cell r="A177" t="str">
            <v>NUEVO  LEON</v>
          </cell>
          <cell r="Y177" t="str">
            <v>%</v>
          </cell>
        </row>
        <row r="178">
          <cell r="Y178">
            <v>0</v>
          </cell>
        </row>
        <row r="179">
          <cell r="A179" t="str">
            <v>Cereso Monterrey</v>
          </cell>
          <cell r="Y179" t="str">
            <v>%</v>
          </cell>
        </row>
        <row r="180">
          <cell r="A180" t="str">
            <v>Cereso Apodaca</v>
          </cell>
          <cell r="Y180" t="str">
            <v>%</v>
          </cell>
        </row>
        <row r="181">
          <cell r="A181" t="str">
            <v>Cárcel Municipal San Nicolás de los Garza</v>
          </cell>
          <cell r="Y181" t="str">
            <v>%</v>
          </cell>
        </row>
        <row r="182">
          <cell r="A182" t="str">
            <v>Cárcel Municipal Montemorelos</v>
          </cell>
        </row>
        <row r="183">
          <cell r="A183" t="str">
            <v>Cárcel Municipal Guadalupe</v>
          </cell>
          <cell r="Y183">
            <v>0</v>
          </cell>
        </row>
        <row r="184">
          <cell r="A184" t="str">
            <v>Cárcel Municipal Linares</v>
          </cell>
          <cell r="Y184">
            <v>0</v>
          </cell>
        </row>
        <row r="185">
          <cell r="A185" t="str">
            <v>Cárcel Municipal Cadereyta Jiménez</v>
          </cell>
          <cell r="Y185">
            <v>0</v>
          </cell>
        </row>
        <row r="186">
          <cell r="A186" t="str">
            <v>Cárcel Municipal Villaldama</v>
          </cell>
          <cell r="Y186">
            <v>0</v>
          </cell>
        </row>
        <row r="187">
          <cell r="A187" t="str">
            <v>Cárcel Municipal Doctor Arroyo</v>
          </cell>
          <cell r="Y187">
            <v>0</v>
          </cell>
        </row>
        <row r="188">
          <cell r="A188" t="str">
            <v>Cárcel Municipal Galeana</v>
          </cell>
          <cell r="Y188" t="e">
            <v>#REF!</v>
          </cell>
        </row>
        <row r="191">
          <cell r="Y191">
            <v>6</v>
          </cell>
        </row>
        <row r="193">
          <cell r="A193" t="str">
            <v>Cárcel Municipal Cerralvo</v>
          </cell>
          <cell r="Y193">
            <v>0</v>
          </cell>
        </row>
        <row r="194">
          <cell r="A194" t="str">
            <v>Cárcel Municipal China</v>
          </cell>
          <cell r="Y194">
            <v>0</v>
          </cell>
        </row>
        <row r="195">
          <cell r="A195" t="str">
            <v>Cárcel Municipal Garza García</v>
          </cell>
          <cell r="Y195">
            <v>0</v>
          </cell>
        </row>
        <row r="196">
          <cell r="Y196">
            <v>0</v>
          </cell>
        </row>
        <row r="197">
          <cell r="A197" t="str">
            <v>COAHUILA</v>
          </cell>
          <cell r="Y197" t="str">
            <v>%</v>
          </cell>
        </row>
        <row r="198">
          <cell r="Y198">
            <v>0</v>
          </cell>
        </row>
        <row r="199">
          <cell r="A199" t="str">
            <v>Cereso Torreón</v>
          </cell>
          <cell r="Y199" t="str">
            <v>%</v>
          </cell>
        </row>
        <row r="200">
          <cell r="A200" t="str">
            <v>Cereso Saltillo</v>
          </cell>
          <cell r="Y200" t="str">
            <v>%</v>
          </cell>
        </row>
        <row r="201">
          <cell r="A201" t="str">
            <v>Cereso Piedras Negras</v>
          </cell>
          <cell r="Y201" t="str">
            <v>%</v>
          </cell>
        </row>
        <row r="202">
          <cell r="A202" t="str">
            <v>Cereso Monclova</v>
          </cell>
          <cell r="Y202" t="str">
            <v>%</v>
          </cell>
        </row>
        <row r="203">
          <cell r="A203" t="str">
            <v>Cereso Sabinas</v>
          </cell>
          <cell r="Y203" t="str">
            <v>%</v>
          </cell>
        </row>
        <row r="204">
          <cell r="A204" t="str">
            <v xml:space="preserve">Cereso San Pedro </v>
          </cell>
          <cell r="Y204" t="str">
            <v>%</v>
          </cell>
        </row>
        <row r="205">
          <cell r="A205" t="str">
            <v>Cereso Ciudad Acuña</v>
          </cell>
          <cell r="Y205" t="str">
            <v>%</v>
          </cell>
        </row>
        <row r="206">
          <cell r="A206" t="str">
            <v>Cereso Femenil Saltillo</v>
          </cell>
        </row>
        <row r="207">
          <cell r="A207" t="str">
            <v>Cereso Parras</v>
          </cell>
          <cell r="Y207">
            <v>0</v>
          </cell>
        </row>
        <row r="208">
          <cell r="Y208">
            <v>0</v>
          </cell>
        </row>
        <row r="209">
          <cell r="A209" t="str">
            <v>SAN LUIS POTOSI</v>
          </cell>
          <cell r="Y209" t="str">
            <v>%</v>
          </cell>
        </row>
        <row r="210">
          <cell r="Y210">
            <v>0</v>
          </cell>
        </row>
        <row r="211">
          <cell r="A211" t="str">
            <v>Penitenciaría San Luis Potosí</v>
          </cell>
          <cell r="Y211" t="str">
            <v>%</v>
          </cell>
        </row>
        <row r="212">
          <cell r="A212" t="str">
            <v>Cárcel Municipal Ciudad Valles</v>
          </cell>
          <cell r="Y212" t="str">
            <v>%</v>
          </cell>
        </row>
        <row r="213">
          <cell r="A213" t="str">
            <v>Cárcel Municipal Ciudad Santos</v>
          </cell>
          <cell r="Y213" t="str">
            <v>%</v>
          </cell>
        </row>
        <row r="214">
          <cell r="A214" t="str">
            <v>Cárcel Municipal Tamazunchale</v>
          </cell>
          <cell r="Y214">
            <v>0</v>
          </cell>
        </row>
        <row r="215">
          <cell r="A215" t="str">
            <v>Cárcel Municipal Río Verde</v>
          </cell>
          <cell r="Y215">
            <v>0</v>
          </cell>
        </row>
        <row r="216">
          <cell r="A216" t="str">
            <v xml:space="preserve">Cárcel Regional Matehuala </v>
          </cell>
          <cell r="Y216">
            <v>0</v>
          </cell>
        </row>
        <row r="217">
          <cell r="A217" t="str">
            <v>Cárcel Municipal Cárdenas</v>
          </cell>
          <cell r="Y217">
            <v>0</v>
          </cell>
        </row>
        <row r="218">
          <cell r="A218" t="str">
            <v>Cárcel Municipal Guadalcázar</v>
          </cell>
          <cell r="Y218">
            <v>0</v>
          </cell>
        </row>
        <row r="219">
          <cell r="A219" t="str">
            <v>Cárcel Municipal Santa María del Río</v>
          </cell>
          <cell r="Y219">
            <v>0</v>
          </cell>
        </row>
        <row r="220">
          <cell r="A220" t="str">
            <v>Cárcel Municipal Matehuala</v>
          </cell>
          <cell r="Y220">
            <v>0</v>
          </cell>
        </row>
        <row r="223">
          <cell r="Y223">
            <v>7</v>
          </cell>
        </row>
        <row r="225">
          <cell r="A225" t="str">
            <v>Cárcel Municipal Venado</v>
          </cell>
          <cell r="Y225" t="e">
            <v>#REF!</v>
          </cell>
        </row>
        <row r="226">
          <cell r="A226" t="str">
            <v>Cárcel Municipal Ciudad del Maíz</v>
          </cell>
          <cell r="Y226" t="e">
            <v>#REF!</v>
          </cell>
        </row>
        <row r="227">
          <cell r="A227" t="str">
            <v>Cárcel Municipal Salinas de Hidalgo</v>
          </cell>
          <cell r="Y227" t="e">
            <v>#REF!</v>
          </cell>
        </row>
        <row r="228">
          <cell r="A228" t="str">
            <v>Cárcel Municipal Cerritos</v>
          </cell>
          <cell r="Y228">
            <v>0</v>
          </cell>
        </row>
        <row r="229">
          <cell r="Y229">
            <v>0</v>
          </cell>
        </row>
        <row r="230">
          <cell r="Y230" t="str">
            <v>%</v>
          </cell>
        </row>
        <row r="232">
          <cell r="Y232">
            <v>8</v>
          </cell>
        </row>
        <row r="234">
          <cell r="A234" t="str">
            <v>JALISCO</v>
          </cell>
          <cell r="Y234" t="str">
            <v>%</v>
          </cell>
        </row>
        <row r="235">
          <cell r="Y235">
            <v>0</v>
          </cell>
        </row>
        <row r="236">
          <cell r="A236" t="str">
            <v>Reclusorio Preventivo Puente Grande</v>
          </cell>
          <cell r="Y236" t="str">
            <v>%</v>
          </cell>
        </row>
        <row r="237">
          <cell r="A237" t="str">
            <v>Cereso Puente Grande</v>
          </cell>
          <cell r="Y237" t="str">
            <v>%</v>
          </cell>
        </row>
        <row r="238">
          <cell r="A238" t="str">
            <v>Cárcel Distrital Puerto Vallarta</v>
          </cell>
          <cell r="Y238" t="str">
            <v>%</v>
          </cell>
        </row>
        <row r="239">
          <cell r="A239" t="str">
            <v>Cereso Femenil Puente Grande</v>
          </cell>
          <cell r="Y239">
            <v>0</v>
          </cell>
        </row>
        <row r="240">
          <cell r="A240" t="str">
            <v>Cárcel Distrital Chapala</v>
          </cell>
          <cell r="Y240">
            <v>0</v>
          </cell>
        </row>
        <row r="241">
          <cell r="A241" t="str">
            <v>Cárcel Distrital Ciudad Guzmán</v>
          </cell>
          <cell r="Y241">
            <v>0</v>
          </cell>
        </row>
        <row r="242">
          <cell r="A242" t="str">
            <v>Cárcel Distrital Ocotlan</v>
          </cell>
          <cell r="Y242">
            <v>0</v>
          </cell>
        </row>
        <row r="243">
          <cell r="A243" t="str">
            <v>Cárcel Distrital Lagos de Moreno</v>
          </cell>
          <cell r="Y243">
            <v>0</v>
          </cell>
        </row>
        <row r="244">
          <cell r="A244" t="str">
            <v>Cárcel Distrital Tamazula de Gordiano</v>
          </cell>
          <cell r="Y244">
            <v>0</v>
          </cell>
        </row>
        <row r="245">
          <cell r="A245" t="str">
            <v>Cárcel Distrital Tepatitlán de Morelos</v>
          </cell>
          <cell r="Y245">
            <v>0</v>
          </cell>
        </row>
        <row r="246">
          <cell r="A246" t="str">
            <v>Cárcel Distrital La Barca</v>
          </cell>
          <cell r="Y246">
            <v>0</v>
          </cell>
        </row>
        <row r="247">
          <cell r="A247" t="str">
            <v>Cárcel Distrital Tala</v>
          </cell>
          <cell r="Y247">
            <v>0</v>
          </cell>
        </row>
        <row r="248">
          <cell r="A248" t="str">
            <v>Cárcel Distrital Cihuatlán</v>
          </cell>
          <cell r="Y248">
            <v>0</v>
          </cell>
        </row>
        <row r="249">
          <cell r="A249" t="str">
            <v>Cárcel Distrital Jalostotitlán</v>
          </cell>
          <cell r="Y249">
            <v>0</v>
          </cell>
        </row>
        <row r="250">
          <cell r="A250" t="str">
            <v>Cárcel Distrital San Juan de los Lagos</v>
          </cell>
          <cell r="Y250">
            <v>0</v>
          </cell>
        </row>
        <row r="251">
          <cell r="A251" t="str">
            <v>Cárcel Distrital Tequila</v>
          </cell>
          <cell r="Y251">
            <v>0</v>
          </cell>
        </row>
        <row r="252">
          <cell r="A252" t="str">
            <v>Cárcel Distrital Atotonilco el Alto</v>
          </cell>
          <cell r="Y252">
            <v>0</v>
          </cell>
        </row>
        <row r="253">
          <cell r="A253" t="str">
            <v>Cárcel Distrital Zacoalco de Torres</v>
          </cell>
          <cell r="Y253">
            <v>0</v>
          </cell>
        </row>
        <row r="254">
          <cell r="A254" t="str">
            <v>Cárcel Distrital Teocaltiche</v>
          </cell>
          <cell r="Y254">
            <v>0</v>
          </cell>
        </row>
        <row r="255">
          <cell r="A255" t="str">
            <v>Cárcel Distrital Sayula</v>
          </cell>
          <cell r="Y255">
            <v>0</v>
          </cell>
        </row>
        <row r="256">
          <cell r="A256" t="str">
            <v>Cárcel Distrital Ameca</v>
          </cell>
          <cell r="Y256">
            <v>0</v>
          </cell>
        </row>
        <row r="257">
          <cell r="A257" t="str">
            <v>Cárcel Distrital Yahualica de González Gallo</v>
          </cell>
          <cell r="Y257">
            <v>0</v>
          </cell>
        </row>
        <row r="258">
          <cell r="A258" t="str">
            <v>Cárcel Distrital Ahualulco de Mercado</v>
          </cell>
          <cell r="Y258">
            <v>0</v>
          </cell>
        </row>
        <row r="259">
          <cell r="A259" t="str">
            <v>Cárcel Distrital Encarnación de Díaz</v>
          </cell>
          <cell r="Y259">
            <v>0</v>
          </cell>
        </row>
        <row r="260">
          <cell r="A260" t="str">
            <v>Cárcel Distrital Unión de Tula</v>
          </cell>
          <cell r="Y260">
            <v>0</v>
          </cell>
        </row>
        <row r="261">
          <cell r="A261" t="str">
            <v>Cárcel Distrital Autlán</v>
          </cell>
          <cell r="Y261">
            <v>0</v>
          </cell>
        </row>
        <row r="264">
          <cell r="Y264">
            <v>9</v>
          </cell>
        </row>
        <row r="266">
          <cell r="A266" t="str">
            <v>Cárcel Distrital Arandas</v>
          </cell>
          <cell r="Y266">
            <v>0</v>
          </cell>
        </row>
        <row r="267">
          <cell r="A267" t="str">
            <v>Cárcel Distrital Mazamitla</v>
          </cell>
          <cell r="Y267">
            <v>0</v>
          </cell>
        </row>
        <row r="268">
          <cell r="A268" t="str">
            <v>Cárcel Distrital Colotlán</v>
          </cell>
          <cell r="Y268">
            <v>0</v>
          </cell>
        </row>
        <row r="269">
          <cell r="A269" t="str">
            <v>Cárcel Distrital Cocula</v>
          </cell>
          <cell r="Y269">
            <v>0</v>
          </cell>
        </row>
        <row r="270">
          <cell r="A270" t="str">
            <v>Cárcel Distrital Mascota</v>
          </cell>
          <cell r="Y270">
            <v>0</v>
          </cell>
        </row>
        <row r="271">
          <cell r="A271" t="str">
            <v>Cárcel Distrital Venustiano Carranza</v>
          </cell>
          <cell r="Y271">
            <v>0</v>
          </cell>
        </row>
        <row r="272">
          <cell r="Y272">
            <v>0</v>
          </cell>
        </row>
        <row r="273">
          <cell r="Y273" t="str">
            <v>%</v>
          </cell>
        </row>
        <row r="274">
          <cell r="Y274">
            <v>0</v>
          </cell>
        </row>
        <row r="275">
          <cell r="Y275" t="str">
            <v>%</v>
          </cell>
        </row>
        <row r="276">
          <cell r="Y276" t="str">
            <v>%</v>
          </cell>
        </row>
        <row r="277">
          <cell r="Y277" t="str">
            <v>%</v>
          </cell>
        </row>
        <row r="278">
          <cell r="Y278" t="str">
            <v>%</v>
          </cell>
        </row>
        <row r="279">
          <cell r="Y279" t="str">
            <v>%</v>
          </cell>
        </row>
        <row r="280">
          <cell r="Y280" t="str">
            <v>%</v>
          </cell>
        </row>
        <row r="281">
          <cell r="Y281" t="str">
            <v>%</v>
          </cell>
        </row>
        <row r="282">
          <cell r="Y282" t="str">
            <v>%</v>
          </cell>
        </row>
        <row r="283">
          <cell r="Y283" t="str">
            <v>%</v>
          </cell>
        </row>
        <row r="284">
          <cell r="Y284" t="str">
            <v>%</v>
          </cell>
        </row>
        <row r="285">
          <cell r="Y285" t="str">
            <v>%</v>
          </cell>
        </row>
        <row r="286">
          <cell r="Y286">
            <v>0</v>
          </cell>
        </row>
        <row r="287">
          <cell r="Y287">
            <v>0</v>
          </cell>
        </row>
        <row r="288">
          <cell r="Y288">
            <v>0</v>
          </cell>
        </row>
        <row r="289">
          <cell r="Y289">
            <v>0</v>
          </cell>
        </row>
        <row r="290">
          <cell r="Y290">
            <v>0</v>
          </cell>
        </row>
        <row r="291">
          <cell r="Y291">
            <v>0</v>
          </cell>
        </row>
        <row r="292">
          <cell r="Y292">
            <v>0</v>
          </cell>
        </row>
        <row r="293">
          <cell r="Y293">
            <v>0</v>
          </cell>
        </row>
        <row r="294">
          <cell r="Y294">
            <v>0</v>
          </cell>
        </row>
        <row r="296">
          <cell r="Y296">
            <v>10</v>
          </cell>
        </row>
        <row r="298">
          <cell r="Y298" t="str">
            <v>%</v>
          </cell>
        </row>
        <row r="299">
          <cell r="Y299" t="e">
            <v>#REF!</v>
          </cell>
        </row>
        <row r="300">
          <cell r="Y300" t="str">
            <v>%</v>
          </cell>
        </row>
        <row r="301">
          <cell r="Y301" t="str">
            <v>%</v>
          </cell>
        </row>
        <row r="302">
          <cell r="Y302">
            <v>0</v>
          </cell>
        </row>
        <row r="303">
          <cell r="Y303">
            <v>0</v>
          </cell>
        </row>
        <row r="304">
          <cell r="Y304" t="str">
            <v>%</v>
          </cell>
        </row>
        <row r="305">
          <cell r="Y305">
            <v>0</v>
          </cell>
        </row>
        <row r="306">
          <cell r="Y306" t="str">
            <v>%</v>
          </cell>
        </row>
        <row r="307">
          <cell r="Y307" t="str">
            <v>%</v>
          </cell>
        </row>
        <row r="308">
          <cell r="Y308">
            <v>0</v>
          </cell>
        </row>
        <row r="309">
          <cell r="Y309" t="str">
            <v>%</v>
          </cell>
        </row>
        <row r="311">
          <cell r="Y311">
            <v>11</v>
          </cell>
        </row>
        <row r="313">
          <cell r="Y313" t="str">
            <v>%</v>
          </cell>
        </row>
        <row r="314">
          <cell r="Y314">
            <v>0</v>
          </cell>
        </row>
        <row r="315">
          <cell r="Y315" t="str">
            <v>%</v>
          </cell>
        </row>
        <row r="316">
          <cell r="Y316" t="str">
            <v>%</v>
          </cell>
        </row>
        <row r="317">
          <cell r="Y317" t="str">
            <v>%</v>
          </cell>
        </row>
        <row r="318">
          <cell r="Y318" t="str">
            <v>%</v>
          </cell>
        </row>
        <row r="319">
          <cell r="Y319" t="str">
            <v>%</v>
          </cell>
        </row>
        <row r="320">
          <cell r="Y320" t="str">
            <v>%</v>
          </cell>
        </row>
        <row r="321">
          <cell r="Y321" t="str">
            <v>%</v>
          </cell>
        </row>
        <row r="322">
          <cell r="Y322" t="str">
            <v>%</v>
          </cell>
        </row>
        <row r="323">
          <cell r="Y323" t="str">
            <v>%</v>
          </cell>
        </row>
        <row r="324">
          <cell r="Y324" t="str">
            <v>%</v>
          </cell>
        </row>
        <row r="325">
          <cell r="Y325" t="str">
            <v>%</v>
          </cell>
        </row>
        <row r="327">
          <cell r="Y327">
            <v>0</v>
          </cell>
        </row>
        <row r="328">
          <cell r="Y328">
            <v>0</v>
          </cell>
        </row>
        <row r="329">
          <cell r="Y329">
            <v>0</v>
          </cell>
        </row>
        <row r="330">
          <cell r="Y330">
            <v>0</v>
          </cell>
        </row>
        <row r="331">
          <cell r="Y331">
            <v>0</v>
          </cell>
        </row>
        <row r="332">
          <cell r="Y332">
            <v>0</v>
          </cell>
        </row>
        <row r="333">
          <cell r="Y333">
            <v>0</v>
          </cell>
        </row>
        <row r="334">
          <cell r="Y334">
            <v>0</v>
          </cell>
        </row>
        <row r="335">
          <cell r="Y335">
            <v>0</v>
          </cell>
        </row>
        <row r="336">
          <cell r="Y336">
            <v>0</v>
          </cell>
        </row>
        <row r="337">
          <cell r="Y337" t="e">
            <v>#REF!</v>
          </cell>
        </row>
        <row r="338">
          <cell r="Y338" t="str">
            <v>%</v>
          </cell>
        </row>
        <row r="339">
          <cell r="Y339">
            <v>0</v>
          </cell>
        </row>
        <row r="340">
          <cell r="Y340" t="str">
            <v>%</v>
          </cell>
        </row>
        <row r="343">
          <cell r="Y343">
            <v>15</v>
          </cell>
        </row>
        <row r="345">
          <cell r="Y345" t="str">
            <v>%</v>
          </cell>
        </row>
        <row r="346">
          <cell r="Y346" t="str">
            <v>%</v>
          </cell>
        </row>
        <row r="347">
          <cell r="Y347" t="str">
            <v>%</v>
          </cell>
        </row>
        <row r="348">
          <cell r="Y348">
            <v>0</v>
          </cell>
        </row>
        <row r="349">
          <cell r="Y349">
            <v>0</v>
          </cell>
        </row>
        <row r="350">
          <cell r="Y350">
            <v>0</v>
          </cell>
        </row>
        <row r="351">
          <cell r="Y351">
            <v>0</v>
          </cell>
        </row>
        <row r="352">
          <cell r="Y352">
            <v>0</v>
          </cell>
        </row>
        <row r="353">
          <cell r="Y353">
            <v>0</v>
          </cell>
        </row>
        <row r="354">
          <cell r="Y354">
            <v>0</v>
          </cell>
        </row>
        <row r="355">
          <cell r="Y355">
            <v>0</v>
          </cell>
        </row>
        <row r="356">
          <cell r="Y356">
            <v>0</v>
          </cell>
        </row>
        <row r="357">
          <cell r="Y357">
            <v>0</v>
          </cell>
        </row>
        <row r="358">
          <cell r="Y358">
            <v>0</v>
          </cell>
        </row>
        <row r="359">
          <cell r="Y359">
            <v>0</v>
          </cell>
        </row>
        <row r="360">
          <cell r="Y360">
            <v>0</v>
          </cell>
        </row>
        <row r="361">
          <cell r="Y361">
            <v>0</v>
          </cell>
        </row>
        <row r="362">
          <cell r="Y362">
            <v>0</v>
          </cell>
        </row>
        <row r="363">
          <cell r="Y363">
            <v>0</v>
          </cell>
        </row>
        <row r="364">
          <cell r="Y364">
            <v>0</v>
          </cell>
        </row>
        <row r="365">
          <cell r="Y365">
            <v>0</v>
          </cell>
        </row>
        <row r="366">
          <cell r="Y366">
            <v>0</v>
          </cell>
        </row>
        <row r="367">
          <cell r="Y367" t="str">
            <v>%</v>
          </cell>
        </row>
        <row r="368">
          <cell r="Y368">
            <v>0</v>
          </cell>
        </row>
        <row r="369">
          <cell r="Y369" t="str">
            <v>%</v>
          </cell>
        </row>
        <row r="370">
          <cell r="Y370" t="str">
            <v>%</v>
          </cell>
        </row>
        <row r="371">
          <cell r="Y371" t="str">
            <v>%</v>
          </cell>
        </row>
        <row r="372">
          <cell r="Y372" t="e">
            <v>#REF!</v>
          </cell>
        </row>
        <row r="375">
          <cell r="Y375">
            <v>16</v>
          </cell>
        </row>
        <row r="377">
          <cell r="Y377">
            <v>0</v>
          </cell>
        </row>
        <row r="378">
          <cell r="Y378">
            <v>0</v>
          </cell>
        </row>
        <row r="379">
          <cell r="Y379">
            <v>0</v>
          </cell>
        </row>
        <row r="380">
          <cell r="Y380">
            <v>0</v>
          </cell>
        </row>
        <row r="381">
          <cell r="Y381">
            <v>0</v>
          </cell>
        </row>
        <row r="382">
          <cell r="Y382">
            <v>0</v>
          </cell>
        </row>
        <row r="383">
          <cell r="Y383">
            <v>0</v>
          </cell>
        </row>
        <row r="384">
          <cell r="Y384">
            <v>0</v>
          </cell>
        </row>
        <row r="385">
          <cell r="Y385">
            <v>0</v>
          </cell>
        </row>
        <row r="386">
          <cell r="Y386">
            <v>0</v>
          </cell>
        </row>
        <row r="387">
          <cell r="Y387">
            <v>0</v>
          </cell>
        </row>
        <row r="388">
          <cell r="Y388">
            <v>0</v>
          </cell>
        </row>
        <row r="389">
          <cell r="Y389">
            <v>0</v>
          </cell>
        </row>
        <row r="390">
          <cell r="Y390">
            <v>0</v>
          </cell>
        </row>
        <row r="391">
          <cell r="Y391">
            <v>0</v>
          </cell>
        </row>
        <row r="392">
          <cell r="Y392" t="str">
            <v>%</v>
          </cell>
        </row>
        <row r="393">
          <cell r="Y393">
            <v>0</v>
          </cell>
        </row>
        <row r="394">
          <cell r="Y394" t="str">
            <v>%</v>
          </cell>
        </row>
        <row r="395">
          <cell r="Y395" t="str">
            <v>%</v>
          </cell>
        </row>
        <row r="397">
          <cell r="Y397" t="str">
            <v>%</v>
          </cell>
        </row>
        <row r="399">
          <cell r="Y399">
            <v>17</v>
          </cell>
        </row>
        <row r="400">
          <cell r="Y400">
            <v>0</v>
          </cell>
        </row>
        <row r="401">
          <cell r="Y401" t="str">
            <v>%</v>
          </cell>
        </row>
        <row r="402">
          <cell r="Y402">
            <v>0</v>
          </cell>
        </row>
        <row r="403">
          <cell r="Y403" t="str">
            <v>%</v>
          </cell>
        </row>
        <row r="404">
          <cell r="Y404" t="str">
            <v>%</v>
          </cell>
        </row>
        <row r="405">
          <cell r="Y405" t="str">
            <v>%</v>
          </cell>
        </row>
        <row r="406">
          <cell r="Y406" t="str">
            <v>%</v>
          </cell>
        </row>
        <row r="407">
          <cell r="Y407" t="str">
            <v>%</v>
          </cell>
        </row>
        <row r="408">
          <cell r="Y408" t="str">
            <v>%</v>
          </cell>
        </row>
        <row r="409">
          <cell r="Y409" t="str">
            <v>%</v>
          </cell>
        </row>
        <row r="410">
          <cell r="Y410" t="str">
            <v>%</v>
          </cell>
        </row>
        <row r="411">
          <cell r="Y411" t="str">
            <v>%</v>
          </cell>
        </row>
        <row r="412">
          <cell r="Y412" t="str">
            <v>%</v>
          </cell>
        </row>
        <row r="413">
          <cell r="Y413" t="str">
            <v>%</v>
          </cell>
        </row>
        <row r="414">
          <cell r="Y414" t="str">
            <v>%</v>
          </cell>
        </row>
        <row r="415">
          <cell r="Y415" t="str">
            <v>%</v>
          </cell>
        </row>
        <row r="416">
          <cell r="Y416" t="str">
            <v>%</v>
          </cell>
        </row>
        <row r="420">
          <cell r="Y420">
            <v>0</v>
          </cell>
        </row>
        <row r="421">
          <cell r="Y421">
            <v>0</v>
          </cell>
        </row>
        <row r="422">
          <cell r="Y422">
            <v>0</v>
          </cell>
        </row>
        <row r="423">
          <cell r="Y423">
            <v>0</v>
          </cell>
        </row>
        <row r="424">
          <cell r="Y424">
            <v>0</v>
          </cell>
        </row>
        <row r="425">
          <cell r="Y425">
            <v>0</v>
          </cell>
        </row>
        <row r="426">
          <cell r="Y426">
            <v>0</v>
          </cell>
        </row>
        <row r="427">
          <cell r="Y427">
            <v>0</v>
          </cell>
        </row>
        <row r="428">
          <cell r="Y428">
            <v>0</v>
          </cell>
        </row>
        <row r="431">
          <cell r="Y431">
            <v>18</v>
          </cell>
        </row>
        <row r="433">
          <cell r="Y433">
            <v>0</v>
          </cell>
        </row>
        <row r="434">
          <cell r="Y434">
            <v>0</v>
          </cell>
        </row>
        <row r="435">
          <cell r="Y435">
            <v>0</v>
          </cell>
        </row>
        <row r="436">
          <cell r="Y436">
            <v>0</v>
          </cell>
        </row>
        <row r="437">
          <cell r="Y437" t="str">
            <v>%</v>
          </cell>
        </row>
        <row r="438">
          <cell r="Y438">
            <v>0</v>
          </cell>
        </row>
        <row r="439">
          <cell r="Y439" t="str">
            <v>%</v>
          </cell>
        </row>
        <row r="440">
          <cell r="Y440" t="str">
            <v>%</v>
          </cell>
        </row>
        <row r="441">
          <cell r="Y441" t="str">
            <v>%</v>
          </cell>
        </row>
        <row r="444">
          <cell r="Y444" t="e">
            <v>#REF!</v>
          </cell>
        </row>
        <row r="445">
          <cell r="Y445" t="e">
            <v>#REF!</v>
          </cell>
        </row>
        <row r="446">
          <cell r="Y446" t="e">
            <v>#REF!</v>
          </cell>
        </row>
        <row r="447">
          <cell r="Y447">
            <v>0</v>
          </cell>
        </row>
        <row r="448">
          <cell r="Y448">
            <v>0</v>
          </cell>
        </row>
        <row r="449">
          <cell r="Y449">
            <v>0</v>
          </cell>
        </row>
        <row r="450">
          <cell r="Y450">
            <v>0</v>
          </cell>
        </row>
        <row r="451">
          <cell r="Y451">
            <v>0</v>
          </cell>
        </row>
        <row r="452">
          <cell r="Y452">
            <v>0</v>
          </cell>
        </row>
        <row r="453">
          <cell r="Y453">
            <v>0</v>
          </cell>
        </row>
        <row r="454">
          <cell r="Y454">
            <v>0</v>
          </cell>
        </row>
        <row r="456">
          <cell r="Y456" t="str">
            <v>%</v>
          </cell>
        </row>
        <row r="457">
          <cell r="Y457">
            <v>0</v>
          </cell>
        </row>
        <row r="458">
          <cell r="Y458" t="str">
            <v>%</v>
          </cell>
        </row>
        <row r="459">
          <cell r="Y459" t="str">
            <v>%</v>
          </cell>
        </row>
        <row r="460">
          <cell r="Y460" t="str">
            <v>%</v>
          </cell>
        </row>
        <row r="463">
          <cell r="Y463">
            <v>19</v>
          </cell>
        </row>
        <row r="465">
          <cell r="Y465" t="str">
            <v>%</v>
          </cell>
        </row>
        <row r="466">
          <cell r="Y466" t="str">
            <v>%</v>
          </cell>
        </row>
        <row r="467">
          <cell r="Y467" t="str">
            <v>%</v>
          </cell>
        </row>
        <row r="468">
          <cell r="Y468" t="str">
            <v>%</v>
          </cell>
        </row>
        <row r="469">
          <cell r="Y469">
            <v>0</v>
          </cell>
        </row>
        <row r="470">
          <cell r="Y470">
            <v>0</v>
          </cell>
        </row>
        <row r="471">
          <cell r="Y471">
            <v>0</v>
          </cell>
        </row>
        <row r="472">
          <cell r="Y472">
            <v>0</v>
          </cell>
        </row>
        <row r="473">
          <cell r="Y473">
            <v>0</v>
          </cell>
        </row>
        <row r="474">
          <cell r="Y474">
            <v>0</v>
          </cell>
        </row>
        <row r="475">
          <cell r="Y475">
            <v>0</v>
          </cell>
        </row>
        <row r="476">
          <cell r="Y476">
            <v>0</v>
          </cell>
        </row>
        <row r="477">
          <cell r="Y477">
            <v>0</v>
          </cell>
        </row>
        <row r="478">
          <cell r="Y478">
            <v>0</v>
          </cell>
        </row>
        <row r="479">
          <cell r="Y479">
            <v>0</v>
          </cell>
        </row>
        <row r="480">
          <cell r="Y480">
            <v>0</v>
          </cell>
        </row>
        <row r="481">
          <cell r="Y481" t="e">
            <v>#REF!</v>
          </cell>
        </row>
        <row r="482">
          <cell r="Y482" t="e">
            <v>#REF!</v>
          </cell>
        </row>
        <row r="483">
          <cell r="Y483" t="e">
            <v>#REF!</v>
          </cell>
        </row>
        <row r="484">
          <cell r="Y484">
            <v>0</v>
          </cell>
        </row>
        <row r="485">
          <cell r="Y485">
            <v>0</v>
          </cell>
        </row>
        <row r="486">
          <cell r="Y486" t="str">
            <v>%</v>
          </cell>
        </row>
        <row r="487">
          <cell r="Y487">
            <v>0</v>
          </cell>
        </row>
        <row r="488">
          <cell r="Y488" t="str">
            <v>%</v>
          </cell>
        </row>
        <row r="489">
          <cell r="Y489" t="str">
            <v>%</v>
          </cell>
        </row>
        <row r="490">
          <cell r="Y490" t="str">
            <v>%</v>
          </cell>
        </row>
        <row r="491">
          <cell r="Y491" t="str">
            <v>%</v>
          </cell>
        </row>
        <row r="492">
          <cell r="Y492" t="str">
            <v>%</v>
          </cell>
        </row>
        <row r="495">
          <cell r="Y495">
            <v>20</v>
          </cell>
        </row>
        <row r="497">
          <cell r="Y497">
            <v>0</v>
          </cell>
        </row>
        <row r="498">
          <cell r="Y498">
            <v>0</v>
          </cell>
        </row>
        <row r="499">
          <cell r="Y499">
            <v>0</v>
          </cell>
        </row>
        <row r="500">
          <cell r="Y500">
            <v>0</v>
          </cell>
        </row>
        <row r="501">
          <cell r="Y501">
            <v>0</v>
          </cell>
        </row>
        <row r="502">
          <cell r="Y502" t="str">
            <v>%</v>
          </cell>
        </row>
        <row r="504">
          <cell r="Y504">
            <v>21</v>
          </cell>
        </row>
        <row r="506">
          <cell r="Y506" t="str">
            <v>%</v>
          </cell>
        </row>
        <row r="507">
          <cell r="Y507">
            <v>0</v>
          </cell>
        </row>
        <row r="508">
          <cell r="Y508" t="str">
            <v>%</v>
          </cell>
        </row>
        <row r="509">
          <cell r="Y509" t="str">
            <v>%</v>
          </cell>
        </row>
        <row r="510">
          <cell r="Y510" t="str">
            <v>%</v>
          </cell>
        </row>
        <row r="511">
          <cell r="Y511" t="str">
            <v>%</v>
          </cell>
        </row>
        <row r="512">
          <cell r="Y512" t="str">
            <v>%</v>
          </cell>
        </row>
        <row r="513">
          <cell r="Y513" t="str">
            <v>%</v>
          </cell>
        </row>
        <row r="514">
          <cell r="Y514" t="str">
            <v>%</v>
          </cell>
        </row>
        <row r="515">
          <cell r="Y515">
            <v>0</v>
          </cell>
        </row>
        <row r="516">
          <cell r="Y516">
            <v>0</v>
          </cell>
        </row>
        <row r="517">
          <cell r="Y517">
            <v>0</v>
          </cell>
        </row>
        <row r="518">
          <cell r="Y518">
            <v>0</v>
          </cell>
        </row>
        <row r="519">
          <cell r="Y519">
            <v>0</v>
          </cell>
        </row>
        <row r="520">
          <cell r="Y520" t="e">
            <v>#REF!</v>
          </cell>
        </row>
        <row r="521">
          <cell r="Y521" t="e">
            <v>#REF!</v>
          </cell>
        </row>
        <row r="522">
          <cell r="Y522">
            <v>0</v>
          </cell>
        </row>
        <row r="523">
          <cell r="Y523">
            <v>0</v>
          </cell>
        </row>
        <row r="524">
          <cell r="Y524">
            <v>0</v>
          </cell>
        </row>
        <row r="525">
          <cell r="Y525">
            <v>0</v>
          </cell>
        </row>
        <row r="526">
          <cell r="Y526">
            <v>0</v>
          </cell>
        </row>
        <row r="527">
          <cell r="Y527" t="str">
            <v>%</v>
          </cell>
        </row>
        <row r="528">
          <cell r="Y528">
            <v>0</v>
          </cell>
        </row>
        <row r="529">
          <cell r="Y529" t="str">
            <v>%</v>
          </cell>
        </row>
        <row r="530">
          <cell r="Y530">
            <v>0</v>
          </cell>
        </row>
        <row r="531">
          <cell r="Y531">
            <v>0</v>
          </cell>
        </row>
        <row r="532">
          <cell r="Y532">
            <v>0</v>
          </cell>
        </row>
        <row r="533">
          <cell r="Y533">
            <v>0</v>
          </cell>
        </row>
        <row r="535">
          <cell r="Y535">
            <v>22</v>
          </cell>
        </row>
        <row r="537">
          <cell r="Y537" t="str">
            <v>%</v>
          </cell>
        </row>
        <row r="538">
          <cell r="Y538">
            <v>0</v>
          </cell>
        </row>
        <row r="539">
          <cell r="Y539" t="str">
            <v>%</v>
          </cell>
        </row>
        <row r="540">
          <cell r="Y540">
            <v>0</v>
          </cell>
        </row>
        <row r="541">
          <cell r="Y541">
            <v>0</v>
          </cell>
        </row>
        <row r="542">
          <cell r="Y542" t="str">
            <v>%</v>
          </cell>
        </row>
        <row r="543">
          <cell r="Y543">
            <v>0</v>
          </cell>
        </row>
        <row r="544">
          <cell r="Y544" t="str">
            <v>%</v>
          </cell>
        </row>
        <row r="545">
          <cell r="Y545" t="str">
            <v>%</v>
          </cell>
        </row>
        <row r="548">
          <cell r="A548" t="str">
            <v>TOTAL</v>
          </cell>
          <cell r="B548">
            <v>0</v>
          </cell>
          <cell r="D548">
            <v>0</v>
          </cell>
          <cell r="E548">
            <v>0</v>
          </cell>
          <cell r="F548" t="e">
            <v>#DIV/0!</v>
          </cell>
          <cell r="G548">
            <v>0</v>
          </cell>
          <cell r="H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t="e">
            <v>#DIV/0!</v>
          </cell>
          <cell r="Y548" t="str">
            <v>%</v>
          </cell>
        </row>
        <row r="550">
          <cell r="A550" t="str">
            <v>*  NOTA: La población total, incluye los dos fueros.</v>
          </cell>
          <cell r="Y550">
            <v>23</v>
          </cell>
        </row>
        <row r="569">
          <cell r="AE569" t="str">
            <v xml:space="preserve">CAPACIDAD, SOBREPOBLACION Y POBLACION SEGUN FUERO, </v>
          </cell>
        </row>
        <row r="570">
          <cell r="AE570" t="str">
            <v>SITUACION JURIDICA Y SEXO POR ENTIDAD FEDERATIVA Y CENTRO</v>
          </cell>
        </row>
        <row r="571">
          <cell r="AE571" t="str">
            <v>ENERO DE 1996</v>
          </cell>
        </row>
        <row r="572">
          <cell r="AE572" t="str">
            <v>REGION  V</v>
          </cell>
        </row>
        <row r="573">
          <cell r="AE573" t="str">
            <v>Concepto</v>
          </cell>
          <cell r="AG573" t="str">
            <v>Sobre-</v>
          </cell>
          <cell r="AH573" t="str">
            <v>Sobre-</v>
          </cell>
          <cell r="AI573" t="str">
            <v>Población</v>
          </cell>
          <cell r="AJ573" t="str">
            <v>FUERO COMUN</v>
          </cell>
          <cell r="AP573" t="str">
            <v>FUERO FEDERAL</v>
          </cell>
        </row>
        <row r="574">
          <cell r="AE574" t="str">
            <v xml:space="preserve">Estado y </v>
          </cell>
          <cell r="AF574" t="str">
            <v>Capa-</v>
          </cell>
          <cell r="AG574" t="str">
            <v>población</v>
          </cell>
          <cell r="AH574" t="str">
            <v>población</v>
          </cell>
          <cell r="AI574" t="str">
            <v>Total</v>
          </cell>
          <cell r="AJ574" t="str">
            <v>Procesados</v>
          </cell>
          <cell r="AM574" t="str">
            <v xml:space="preserve"> Sentenciados</v>
          </cell>
          <cell r="AP574" t="str">
            <v>Procesados</v>
          </cell>
          <cell r="AS574" t="str">
            <v xml:space="preserve"> Sentenciados</v>
          </cell>
          <cell r="AV574" t="str">
            <v>Total</v>
          </cell>
        </row>
        <row r="575">
          <cell r="AE575" t="str">
            <v>Centro</v>
          </cell>
          <cell r="AF575" t="str">
            <v>cidad</v>
          </cell>
          <cell r="AG575" t="str">
            <v>Absoluta</v>
          </cell>
          <cell r="AH575" t="str">
            <v>Relativa  %</v>
          </cell>
          <cell r="AI575" t="str">
            <v>*</v>
          </cell>
          <cell r="AJ575" t="str">
            <v xml:space="preserve">  H</v>
          </cell>
          <cell r="AK575" t="str">
            <v xml:space="preserve">    M  </v>
          </cell>
          <cell r="AL575" t="str">
            <v>Subtotal</v>
          </cell>
          <cell r="AM575" t="str">
            <v xml:space="preserve">     H </v>
          </cell>
          <cell r="AN575" t="str">
            <v xml:space="preserve">   M  </v>
          </cell>
          <cell r="AO575" t="str">
            <v>Subtotal</v>
          </cell>
          <cell r="AP575" t="str">
            <v xml:space="preserve">  H</v>
          </cell>
          <cell r="AQ575" t="str">
            <v xml:space="preserve">    M  </v>
          </cell>
          <cell r="AR575" t="str">
            <v>Subtotal</v>
          </cell>
          <cell r="AS575" t="str">
            <v xml:space="preserve">     H </v>
          </cell>
          <cell r="AT575" t="str">
            <v xml:space="preserve">   M  </v>
          </cell>
          <cell r="AU575" t="str">
            <v>Subtotal</v>
          </cell>
        </row>
        <row r="576">
          <cell r="AI576" t="str">
            <v xml:space="preserve"> </v>
          </cell>
        </row>
        <row r="577">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row>
        <row r="578">
          <cell r="AF578">
            <v>0</v>
          </cell>
          <cell r="AG578">
            <v>0</v>
          </cell>
          <cell r="AH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row>
        <row r="579">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row>
        <row r="580">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row>
        <row r="581">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row>
        <row r="582">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row>
        <row r="583">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row>
        <row r="584">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row>
        <row r="585">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row>
        <row r="586">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row>
        <row r="587">
          <cell r="AE587">
            <v>0</v>
          </cell>
          <cell r="AF587">
            <v>0</v>
          </cell>
          <cell r="AG587">
            <v>0</v>
          </cell>
          <cell r="AH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row>
        <row r="588">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row>
        <row r="589">
          <cell r="AE589">
            <v>0</v>
          </cell>
          <cell r="AF589">
            <v>0</v>
          </cell>
          <cell r="AG589">
            <v>0</v>
          </cell>
          <cell r="AH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row>
        <row r="590">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row>
        <row r="591">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row>
        <row r="592">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row>
        <row r="593">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row>
        <row r="594">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row>
        <row r="595">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row>
        <row r="596">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row>
        <row r="597">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row>
        <row r="598">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row>
        <row r="599">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row>
        <row r="600">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row>
        <row r="601">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row>
        <row r="602">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0</v>
          </cell>
          <cell r="AV602">
            <v>0</v>
          </cell>
        </row>
        <row r="603">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row>
        <row r="604">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0</v>
          </cell>
          <cell r="AV604">
            <v>0</v>
          </cell>
        </row>
        <row r="605">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row>
        <row r="606">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cell r="AV606">
            <v>0</v>
          </cell>
        </row>
        <row r="611">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cell r="AV611">
            <v>0</v>
          </cell>
        </row>
        <row r="612">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0</v>
          </cell>
          <cell r="AV612">
            <v>0</v>
          </cell>
        </row>
        <row r="613">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cell r="AS613">
            <v>0</v>
          </cell>
          <cell r="AT613">
            <v>0</v>
          </cell>
          <cell r="AU613">
            <v>0</v>
          </cell>
          <cell r="AV613">
            <v>0</v>
          </cell>
        </row>
        <row r="614">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row>
        <row r="615">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row>
        <row r="616">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row>
        <row r="617">
          <cell r="AE617">
            <v>0</v>
          </cell>
          <cell r="AF617">
            <v>0</v>
          </cell>
          <cell r="AG617">
            <v>0</v>
          </cell>
          <cell r="AH617">
            <v>0</v>
          </cell>
          <cell r="AJ617">
            <v>0</v>
          </cell>
          <cell r="AK617">
            <v>0</v>
          </cell>
          <cell r="AL617">
            <v>0</v>
          </cell>
          <cell r="AM617">
            <v>0</v>
          </cell>
          <cell r="AN617">
            <v>0</v>
          </cell>
          <cell r="AO617">
            <v>0</v>
          </cell>
          <cell r="AP617">
            <v>0</v>
          </cell>
          <cell r="AQ617">
            <v>0</v>
          </cell>
          <cell r="AR617">
            <v>0</v>
          </cell>
          <cell r="AS617">
            <v>0</v>
          </cell>
          <cell r="AT617">
            <v>0</v>
          </cell>
          <cell r="AU617">
            <v>0</v>
          </cell>
          <cell r="AV617">
            <v>0</v>
          </cell>
        </row>
        <row r="618">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cell r="AS618">
            <v>0</v>
          </cell>
          <cell r="AT618">
            <v>0</v>
          </cell>
          <cell r="AU618">
            <v>0</v>
          </cell>
          <cell r="AV618">
            <v>0</v>
          </cell>
        </row>
        <row r="619">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0</v>
          </cell>
          <cell r="AV619">
            <v>0</v>
          </cell>
        </row>
        <row r="620">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0</v>
          </cell>
          <cell r="AV620">
            <v>0</v>
          </cell>
        </row>
        <row r="621">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cell r="AS621">
            <v>0</v>
          </cell>
          <cell r="AT621">
            <v>0</v>
          </cell>
          <cell r="AU621">
            <v>0</v>
          </cell>
          <cell r="AV621">
            <v>0</v>
          </cell>
        </row>
        <row r="622">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row>
        <row r="623">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row>
        <row r="624">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0</v>
          </cell>
          <cell r="AV624">
            <v>0</v>
          </cell>
        </row>
        <row r="625">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row>
        <row r="626">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row>
        <row r="627">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0</v>
          </cell>
          <cell r="AV627">
            <v>0</v>
          </cell>
        </row>
        <row r="628">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row>
        <row r="629">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row>
        <row r="630">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row>
        <row r="631">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row>
        <row r="632">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v>0</v>
          </cell>
          <cell r="AV632">
            <v>0</v>
          </cell>
        </row>
        <row r="633">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v>0</v>
          </cell>
          <cell r="AV633">
            <v>0</v>
          </cell>
        </row>
        <row r="634">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row>
        <row r="635">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row>
        <row r="636">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row>
        <row r="637">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row>
        <row r="638">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row>
        <row r="639">
          <cell r="AE639">
            <v>0</v>
          </cell>
          <cell r="AF639">
            <v>0</v>
          </cell>
          <cell r="AG639">
            <v>0</v>
          </cell>
          <cell r="AH639">
            <v>0</v>
          </cell>
          <cell r="AJ639">
            <v>0</v>
          </cell>
          <cell r="AK639">
            <v>0</v>
          </cell>
          <cell r="AL639">
            <v>0</v>
          </cell>
          <cell r="AM639">
            <v>0</v>
          </cell>
          <cell r="AN639">
            <v>0</v>
          </cell>
          <cell r="AO639">
            <v>0</v>
          </cell>
          <cell r="AP639">
            <v>0</v>
          </cell>
          <cell r="AQ639">
            <v>0</v>
          </cell>
          <cell r="AR639">
            <v>0</v>
          </cell>
          <cell r="AS639">
            <v>0</v>
          </cell>
          <cell r="AT639">
            <v>0</v>
          </cell>
          <cell r="AU639">
            <v>0</v>
          </cell>
          <cell r="AV639">
            <v>0</v>
          </cell>
        </row>
        <row r="643">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row>
        <row r="644">
          <cell r="AE644">
            <v>0</v>
          </cell>
          <cell r="AF644">
            <v>0</v>
          </cell>
          <cell r="AG644">
            <v>0</v>
          </cell>
          <cell r="AH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row>
        <row r="645">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row>
        <row r="646">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row>
        <row r="647">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cell r="AS647">
            <v>0</v>
          </cell>
          <cell r="AT647">
            <v>0</v>
          </cell>
          <cell r="AU647">
            <v>0</v>
          </cell>
          <cell r="AV647">
            <v>0</v>
          </cell>
        </row>
        <row r="648">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cell r="AS648">
            <v>0</v>
          </cell>
          <cell r="AT648">
            <v>0</v>
          </cell>
          <cell r="AU648">
            <v>0</v>
          </cell>
          <cell r="AV648">
            <v>0</v>
          </cell>
        </row>
        <row r="649">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row>
        <row r="650">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row>
        <row r="652">
          <cell r="AE652" t="str">
            <v>TOTAL</v>
          </cell>
          <cell r="AF652">
            <v>0</v>
          </cell>
          <cell r="AG652">
            <v>0</v>
          </cell>
          <cell r="AH652" t="e">
            <v>#DIV/0!</v>
          </cell>
          <cell r="AI652">
            <v>0</v>
          </cell>
          <cell r="AJ652">
            <v>0</v>
          </cell>
          <cell r="AK652">
            <v>0</v>
          </cell>
          <cell r="AL652">
            <v>0</v>
          </cell>
          <cell r="AM652">
            <v>0</v>
          </cell>
          <cell r="AN652">
            <v>0</v>
          </cell>
          <cell r="AO652">
            <v>0</v>
          </cell>
          <cell r="AP652">
            <v>0</v>
          </cell>
          <cell r="AQ652">
            <v>0</v>
          </cell>
          <cell r="AR652">
            <v>0</v>
          </cell>
          <cell r="AS652">
            <v>0</v>
          </cell>
          <cell r="AT652">
            <v>0</v>
          </cell>
          <cell r="AU652">
            <v>0</v>
          </cell>
          <cell r="AV652">
            <v>0</v>
          </cell>
        </row>
        <row r="655">
          <cell r="AE655" t="str">
            <v>*  NOTA: La población total, incluye los dos fueros.</v>
          </cell>
        </row>
        <row r="656">
          <cell r="AE656">
            <v>0</v>
          </cell>
        </row>
        <row r="657">
          <cell r="AE657">
            <v>0</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 val="3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ow r="35">
          <cell r="K35">
            <v>21539</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 val="región"/>
    </sheetNames>
    <sheetDataSet>
      <sheetData sheetId="0">
        <row r="35">
          <cell r="K35">
            <v>21539</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ow r="35">
          <cell r="K35">
            <v>21539</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 val="Edad desplegada_70"/>
    </sheetNames>
    <sheetDataSet>
      <sheetData sheetId="0">
        <row r="35">
          <cell r="K35">
            <v>21539</v>
          </cell>
        </row>
      </sheetData>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_5"/>
      <sheetName val="MHM01"/>
      <sheetName val="MHM02"/>
      <sheetName val="MHM02 (3)"/>
      <sheetName val="MHM04"/>
      <sheetName val="MHM05 (2)"/>
      <sheetName val="MHM06"/>
      <sheetName val="MHM05 (3)"/>
      <sheetName val="Cua_4"/>
      <sheetName val="Cua_36"/>
      <sheetName val="Nac028(1)"/>
      <sheetName val="MHM07"/>
      <sheetName val="DATG19 (2)"/>
      <sheetName val="tpe_ins"/>
      <sheetName val="pea_hijos"/>
      <sheetName val="peafem"/>
      <sheetName val="tpe_edad"/>
      <sheetName val="tpe-esta"/>
      <sheetName val="MHM03"/>
      <sheetName val="DATG16"/>
      <sheetName val="DATG17"/>
      <sheetName val="DATG18"/>
      <sheetName val="rama2000"/>
      <sheetName val="Sheet1"/>
      <sheetName val="Sheet1 (3)"/>
      <sheetName val="MHM02 (2)"/>
      <sheetName val="MHM03 (2)"/>
      <sheetName val="MHM05"/>
      <sheetName val="DATG19"/>
      <sheetName val="MHM03 (3)"/>
      <sheetName val="MHM03 (4)"/>
      <sheetName val="¡¡¡MENSAJE!!!"/>
      <sheetName val="DATG01"/>
      <sheetName val="DATG01A"/>
      <sheetName val="DATG05"/>
      <sheetName val="DATG05A"/>
      <sheetName val="DATG06"/>
      <sheetName val="DATG06A"/>
      <sheetName val="DATG07"/>
      <sheetName val="DATG08"/>
      <sheetName val="DATG09"/>
      <sheetName val="DATG10"/>
      <sheetName val="DATG11"/>
      <sheetName val="DATG12"/>
      <sheetName val="DATG14"/>
      <sheetName val="Hoja1"/>
    </sheetNames>
    <sheetDataSet>
      <sheetData sheetId="0"/>
      <sheetData sheetId="1"/>
      <sheetData sheetId="2"/>
      <sheetData sheetId="3"/>
      <sheetData sheetId="4"/>
      <sheetData sheetId="5"/>
      <sheetData sheetId="6"/>
      <sheetData sheetId="7"/>
      <sheetData sheetId="8"/>
      <sheetData sheetId="9"/>
      <sheetData sheetId="10">
        <row r="13">
          <cell r="B13">
            <v>39069095</v>
          </cell>
          <cell r="C13">
            <v>26049654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_5"/>
      <sheetName val="MHM01"/>
      <sheetName val="MHM02"/>
      <sheetName val="MHM02 (3)"/>
      <sheetName val="MHM04"/>
      <sheetName val="MHM05 (2)"/>
      <sheetName val="MHM06"/>
      <sheetName val="MHM05 (3)"/>
      <sheetName val="Cua_4"/>
      <sheetName val="Cua_36"/>
      <sheetName val="Nac028(1)"/>
      <sheetName val="MHM07"/>
      <sheetName val="DATG19 (2)"/>
      <sheetName val="tpe_ins"/>
      <sheetName val="pea_hijos"/>
      <sheetName val="peafem"/>
      <sheetName val="tpe_edad"/>
      <sheetName val="tpe-esta"/>
      <sheetName val="MHM03"/>
      <sheetName val="DATG16"/>
      <sheetName val="DATG17"/>
      <sheetName val="DATG18"/>
      <sheetName val="rama2000"/>
      <sheetName val="Sheet1"/>
      <sheetName val="Sheet1 (3)"/>
      <sheetName val="MHM02 (2)"/>
      <sheetName val="MHM03 (2)"/>
      <sheetName val="MHM05"/>
      <sheetName val="DATG19"/>
      <sheetName val="MHM03 (3)"/>
      <sheetName val="MHM03 (4)"/>
      <sheetName val="¡¡¡MENSAJE!!!"/>
      <sheetName val="DATG01"/>
      <sheetName val="DATG01A"/>
      <sheetName val="DATG05"/>
      <sheetName val="DATG05A"/>
      <sheetName val="DATG06"/>
      <sheetName val="DATG06A"/>
      <sheetName val="DATG07"/>
      <sheetName val="DATG08"/>
      <sheetName val="DATG09"/>
      <sheetName val="DATG10"/>
      <sheetName val="DATG11"/>
      <sheetName val="DATG12"/>
      <sheetName val="DATG14"/>
      <sheetName val="Hoja1"/>
      <sheetName val="Delito (J)"/>
    </sheetNames>
    <sheetDataSet>
      <sheetData sheetId="0"/>
      <sheetData sheetId="1"/>
      <sheetData sheetId="2"/>
      <sheetData sheetId="3"/>
      <sheetData sheetId="4"/>
      <sheetData sheetId="5"/>
      <sheetData sheetId="6"/>
      <sheetData sheetId="7"/>
      <sheetData sheetId="8"/>
      <sheetData sheetId="9"/>
      <sheetData sheetId="10">
        <row r="13">
          <cell r="B13">
            <v>39069095</v>
          </cell>
          <cell r="C13">
            <v>26049654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 val="Delito (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sheetName val="2"/>
      <sheetName val="3"/>
      <sheetName val="4"/>
      <sheetName val="5"/>
      <sheetName val="6"/>
      <sheetName val="7"/>
      <sheetName val="8"/>
      <sheetName val="9"/>
      <sheetName val="10"/>
      <sheetName val="1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Normal="100" zoomScalePageLayoutView="150" workbookViewId="0">
      <selection activeCell="K35" sqref="K35"/>
    </sheetView>
  </sheetViews>
  <sheetFormatPr baseColWidth="10" defaultColWidth="9.140625" defaultRowHeight="12.75"/>
  <cols>
    <col min="1" max="1" width="22.85546875" customWidth="1"/>
    <col min="2" max="2" width="9.140625" customWidth="1"/>
    <col min="3" max="3" width="13.7109375" customWidth="1"/>
    <col min="4" max="4" width="12.42578125" customWidth="1"/>
    <col min="5" max="5" width="9.42578125" customWidth="1"/>
    <col min="6" max="6" width="12.28515625" customWidth="1"/>
    <col min="7" max="7" width="15.85546875" customWidth="1"/>
  </cols>
  <sheetData>
    <row r="1" spans="1:7" s="4" customFormat="1" ht="39.950000000000003" customHeight="1">
      <c r="A1" s="180"/>
      <c r="B1" s="180"/>
      <c r="C1" s="180"/>
      <c r="D1" s="180"/>
      <c r="E1" s="180"/>
      <c r="F1" s="180"/>
      <c r="G1" s="180"/>
    </row>
    <row r="2" spans="1:7" s="21" customFormat="1" ht="27.75" customHeight="1">
      <c r="A2" s="181" t="s">
        <v>52</v>
      </c>
      <c r="B2" s="181"/>
      <c r="C2" s="181"/>
      <c r="D2" s="181"/>
      <c r="E2" s="181"/>
      <c r="F2" s="181"/>
      <c r="G2" s="181"/>
    </row>
    <row r="3" spans="1:7">
      <c r="A3" s="10"/>
      <c r="B3" s="11"/>
      <c r="C3" s="11"/>
      <c r="D3" s="11"/>
      <c r="E3" s="11"/>
      <c r="F3" s="11"/>
      <c r="G3" s="12"/>
    </row>
    <row r="4" spans="1:7" ht="54" customHeight="1">
      <c r="A4" s="13" t="s">
        <v>1</v>
      </c>
      <c r="B4" s="14" t="s">
        <v>36</v>
      </c>
      <c r="C4" s="14" t="s">
        <v>37</v>
      </c>
      <c r="D4" s="14" t="s">
        <v>38</v>
      </c>
      <c r="E4" s="14" t="s">
        <v>39</v>
      </c>
      <c r="F4" s="14" t="s">
        <v>40</v>
      </c>
      <c r="G4" s="14" t="s">
        <v>47</v>
      </c>
    </row>
    <row r="5" spans="1:7" ht="4.5" customHeight="1">
      <c r="A5" s="8" t="s">
        <v>0</v>
      </c>
      <c r="B5" s="9" t="s">
        <v>0</v>
      </c>
      <c r="C5" s="9" t="s">
        <v>0</v>
      </c>
      <c r="D5" s="9" t="s">
        <v>0</v>
      </c>
      <c r="E5" s="9" t="s">
        <v>0</v>
      </c>
      <c r="F5" s="9" t="s">
        <v>0</v>
      </c>
    </row>
    <row r="6" spans="1:7">
      <c r="A6" s="15" t="s">
        <v>2</v>
      </c>
      <c r="B6" s="16">
        <v>100938</v>
      </c>
      <c r="C6" s="16">
        <v>75593</v>
      </c>
      <c r="D6" s="16">
        <v>9611</v>
      </c>
      <c r="E6" s="16">
        <v>1933</v>
      </c>
      <c r="F6" s="16">
        <v>13801</v>
      </c>
      <c r="G6" s="17">
        <f>(C6+E6)/B6*100</f>
        <v>76.805563811448607</v>
      </c>
    </row>
    <row r="7" spans="1:7">
      <c r="A7" s="18" t="s">
        <v>3</v>
      </c>
      <c r="B7" s="19">
        <v>882</v>
      </c>
      <c r="C7" s="19">
        <v>857</v>
      </c>
      <c r="D7" s="19">
        <v>24</v>
      </c>
      <c r="E7" s="19">
        <v>1</v>
      </c>
      <c r="F7" s="19">
        <v>0</v>
      </c>
      <c r="G7" s="20">
        <f>(C7+E7)/B7*100</f>
        <v>97.278911564625844</v>
      </c>
    </row>
    <row r="8" spans="1:7">
      <c r="A8" s="18" t="s">
        <v>4</v>
      </c>
      <c r="B8" s="19">
        <v>943</v>
      </c>
      <c r="C8" s="19">
        <v>939</v>
      </c>
      <c r="D8" s="19">
        <v>4</v>
      </c>
      <c r="E8" s="19">
        <v>0</v>
      </c>
      <c r="F8" s="19">
        <v>0</v>
      </c>
      <c r="G8" s="20">
        <f>(C8+E8)/B8*100</f>
        <v>99.575821845174971</v>
      </c>
    </row>
    <row r="9" spans="1:7">
      <c r="A9" s="18" t="s">
        <v>5</v>
      </c>
      <c r="B9" s="19">
        <v>885</v>
      </c>
      <c r="C9" s="19">
        <v>0</v>
      </c>
      <c r="D9" s="19">
        <v>0</v>
      </c>
      <c r="E9" s="19">
        <v>0</v>
      </c>
      <c r="F9" s="19">
        <v>885</v>
      </c>
      <c r="G9" s="20">
        <f>(C9+E9)/B9*100</f>
        <v>0</v>
      </c>
    </row>
    <row r="10" spans="1:7">
      <c r="A10" s="18" t="s">
        <v>6</v>
      </c>
      <c r="B10" s="19">
        <v>0</v>
      </c>
      <c r="C10" s="19">
        <v>0</v>
      </c>
      <c r="D10" s="19">
        <v>0</v>
      </c>
      <c r="E10" s="19">
        <v>0</v>
      </c>
      <c r="F10" s="19">
        <v>0</v>
      </c>
      <c r="G10" s="20">
        <v>0</v>
      </c>
    </row>
    <row r="11" spans="1:7">
      <c r="A11" s="18" t="s">
        <v>7</v>
      </c>
      <c r="B11" s="19">
        <v>1190</v>
      </c>
      <c r="C11" s="19">
        <v>1</v>
      </c>
      <c r="D11" s="19">
        <v>0</v>
      </c>
      <c r="E11" s="19">
        <v>1189</v>
      </c>
      <c r="F11" s="19">
        <v>0</v>
      </c>
      <c r="G11" s="20">
        <f>(C11+E11)/B11*100</f>
        <v>100</v>
      </c>
    </row>
    <row r="12" spans="1:7">
      <c r="A12" s="18" t="s">
        <v>8</v>
      </c>
      <c r="B12" s="19">
        <v>0</v>
      </c>
      <c r="C12" s="19">
        <v>0</v>
      </c>
      <c r="D12" s="19">
        <v>0</v>
      </c>
      <c r="E12" s="19">
        <v>0</v>
      </c>
      <c r="F12" s="19">
        <v>0</v>
      </c>
      <c r="G12" s="20">
        <v>0</v>
      </c>
    </row>
    <row r="13" spans="1:7">
      <c r="A13" s="18" t="s">
        <v>9</v>
      </c>
      <c r="B13" s="19">
        <v>3102</v>
      </c>
      <c r="C13" s="19">
        <v>2426</v>
      </c>
      <c r="D13" s="19">
        <v>519</v>
      </c>
      <c r="E13" s="19">
        <v>157</v>
      </c>
      <c r="F13" s="19">
        <v>0</v>
      </c>
      <c r="G13" s="20">
        <f t="shared" ref="G13:G27" si="0">(C13+E13)/B13*100</f>
        <v>83.2688588007737</v>
      </c>
    </row>
    <row r="14" spans="1:7">
      <c r="A14" s="18" t="s">
        <v>10</v>
      </c>
      <c r="B14" s="19">
        <v>4659</v>
      </c>
      <c r="C14" s="19">
        <v>3422</v>
      </c>
      <c r="D14" s="19">
        <v>86</v>
      </c>
      <c r="E14" s="19">
        <v>29</v>
      </c>
      <c r="F14" s="19">
        <v>1122</v>
      </c>
      <c r="G14" s="20">
        <f t="shared" si="0"/>
        <v>74.071689203691776</v>
      </c>
    </row>
    <row r="15" spans="1:7">
      <c r="A15" s="18" t="s">
        <v>11</v>
      </c>
      <c r="B15" s="19">
        <v>20693</v>
      </c>
      <c r="C15" s="19">
        <v>19647</v>
      </c>
      <c r="D15" s="19">
        <v>1046</v>
      </c>
      <c r="E15" s="19">
        <v>0</v>
      </c>
      <c r="F15" s="19">
        <v>0</v>
      </c>
      <c r="G15" s="20">
        <f t="shared" si="0"/>
        <v>94.945150533997008</v>
      </c>
    </row>
    <row r="16" spans="1:7">
      <c r="A16" s="18" t="s">
        <v>12</v>
      </c>
      <c r="B16" s="19">
        <v>419</v>
      </c>
      <c r="C16" s="19">
        <v>332</v>
      </c>
      <c r="D16" s="19">
        <v>39</v>
      </c>
      <c r="E16" s="19">
        <v>48</v>
      </c>
      <c r="F16" s="19">
        <v>0</v>
      </c>
      <c r="G16" s="20">
        <f t="shared" si="0"/>
        <v>90.692124105011928</v>
      </c>
    </row>
    <row r="17" spans="1:7">
      <c r="A17" s="18" t="s">
        <v>13</v>
      </c>
      <c r="B17" s="19">
        <v>5905</v>
      </c>
      <c r="C17" s="19">
        <v>140</v>
      </c>
      <c r="D17" s="19">
        <v>0</v>
      </c>
      <c r="E17" s="19">
        <v>0</v>
      </c>
      <c r="F17" s="19">
        <v>5765</v>
      </c>
      <c r="G17" s="20">
        <f t="shared" si="0"/>
        <v>2.3708721422523285</v>
      </c>
    </row>
    <row r="18" spans="1:7">
      <c r="A18" s="18" t="s">
        <v>14</v>
      </c>
      <c r="B18" s="19">
        <v>2225</v>
      </c>
      <c r="C18" s="19">
        <v>1768</v>
      </c>
      <c r="D18" s="19">
        <v>431</v>
      </c>
      <c r="E18" s="19">
        <v>26</v>
      </c>
      <c r="F18" s="19">
        <v>0</v>
      </c>
      <c r="G18" s="20">
        <f t="shared" si="0"/>
        <v>80.62921348314606</v>
      </c>
    </row>
    <row r="19" spans="1:7">
      <c r="A19" s="18" t="s">
        <v>15</v>
      </c>
      <c r="B19" s="19">
        <v>4112</v>
      </c>
      <c r="C19" s="19">
        <v>2283</v>
      </c>
      <c r="D19" s="19">
        <v>1749</v>
      </c>
      <c r="E19" s="19">
        <v>80</v>
      </c>
      <c r="F19" s="19">
        <v>0</v>
      </c>
      <c r="G19" s="20">
        <f t="shared" si="0"/>
        <v>57.465953307392994</v>
      </c>
    </row>
    <row r="20" spans="1:7">
      <c r="A20" s="18" t="s">
        <v>16</v>
      </c>
      <c r="B20" s="19">
        <v>9138</v>
      </c>
      <c r="C20" s="19">
        <v>8080</v>
      </c>
      <c r="D20" s="19">
        <v>1058</v>
      </c>
      <c r="E20" s="19">
        <v>0</v>
      </c>
      <c r="F20" s="19">
        <v>0</v>
      </c>
      <c r="G20" s="20">
        <f t="shared" si="0"/>
        <v>88.421974173779816</v>
      </c>
    </row>
    <row r="21" spans="1:7">
      <c r="A21" s="18" t="s">
        <v>17</v>
      </c>
      <c r="B21" s="19">
        <v>6745</v>
      </c>
      <c r="C21" s="19">
        <v>6162</v>
      </c>
      <c r="D21" s="19">
        <v>421</v>
      </c>
      <c r="E21" s="19">
        <v>162</v>
      </c>
      <c r="F21" s="19">
        <v>0</v>
      </c>
      <c r="G21" s="20">
        <f t="shared" si="0"/>
        <v>93.758339510748698</v>
      </c>
    </row>
    <row r="22" spans="1:7">
      <c r="A22" s="18" t="s">
        <v>18</v>
      </c>
      <c r="B22" s="19">
        <v>2300</v>
      </c>
      <c r="C22" s="19">
        <v>2171</v>
      </c>
      <c r="D22" s="19">
        <v>129</v>
      </c>
      <c r="E22" s="19">
        <v>0</v>
      </c>
      <c r="F22" s="19">
        <v>0</v>
      </c>
      <c r="G22" s="20">
        <f t="shared" si="0"/>
        <v>94.391304347826093</v>
      </c>
    </row>
    <row r="23" spans="1:7">
      <c r="A23" s="18" t="s">
        <v>19</v>
      </c>
      <c r="B23" s="19">
        <v>567</v>
      </c>
      <c r="C23" s="19">
        <v>416</v>
      </c>
      <c r="D23" s="19">
        <v>87</v>
      </c>
      <c r="E23" s="19">
        <v>64</v>
      </c>
      <c r="F23" s="19">
        <v>0</v>
      </c>
      <c r="G23" s="20">
        <f t="shared" si="0"/>
        <v>84.656084656084658</v>
      </c>
    </row>
    <row r="24" spans="1:7">
      <c r="A24" s="18" t="s">
        <v>20</v>
      </c>
      <c r="B24" s="19">
        <v>1961</v>
      </c>
      <c r="C24" s="19">
        <v>1810</v>
      </c>
      <c r="D24" s="19">
        <v>151</v>
      </c>
      <c r="E24" s="19">
        <v>0</v>
      </c>
      <c r="F24" s="19">
        <v>0</v>
      </c>
      <c r="G24" s="20">
        <f t="shared" si="0"/>
        <v>92.299847016828153</v>
      </c>
    </row>
    <row r="25" spans="1:7">
      <c r="A25" s="18" t="s">
        <v>21</v>
      </c>
      <c r="B25" s="19">
        <v>1526</v>
      </c>
      <c r="C25" s="19">
        <v>1039</v>
      </c>
      <c r="D25" s="19">
        <v>436</v>
      </c>
      <c r="E25" s="19">
        <v>0</v>
      </c>
      <c r="F25" s="19">
        <v>51</v>
      </c>
      <c r="G25" s="20">
        <f t="shared" si="0"/>
        <v>68.086500655307987</v>
      </c>
    </row>
    <row r="26" spans="1:7">
      <c r="A26" s="18" t="s">
        <v>22</v>
      </c>
      <c r="B26" s="19">
        <v>615</v>
      </c>
      <c r="C26" s="19">
        <v>425</v>
      </c>
      <c r="D26" s="19">
        <v>190</v>
      </c>
      <c r="E26" s="19">
        <v>0</v>
      </c>
      <c r="F26" s="19">
        <v>0</v>
      </c>
      <c r="G26" s="20">
        <f t="shared" si="0"/>
        <v>69.105691056910572</v>
      </c>
    </row>
    <row r="27" spans="1:7">
      <c r="A27" s="18" t="s">
        <v>23</v>
      </c>
      <c r="B27" s="19">
        <v>3628</v>
      </c>
      <c r="C27" s="19">
        <v>2908</v>
      </c>
      <c r="D27" s="19">
        <v>710</v>
      </c>
      <c r="E27" s="19">
        <v>10</v>
      </c>
      <c r="F27" s="19">
        <v>0</v>
      </c>
      <c r="G27" s="20">
        <f t="shared" si="0"/>
        <v>80.429988974641674</v>
      </c>
    </row>
    <row r="28" spans="1:7">
      <c r="A28" s="18" t="s">
        <v>24</v>
      </c>
      <c r="B28" s="19">
        <v>0</v>
      </c>
      <c r="C28" s="19">
        <v>0</v>
      </c>
      <c r="D28" s="19">
        <v>0</v>
      </c>
      <c r="E28" s="19">
        <v>0</v>
      </c>
      <c r="F28" s="19">
        <v>0</v>
      </c>
      <c r="G28" s="20">
        <v>0</v>
      </c>
    </row>
    <row r="29" spans="1:7">
      <c r="A29" s="18" t="s">
        <v>25</v>
      </c>
      <c r="B29" s="19">
        <v>777</v>
      </c>
      <c r="C29" s="19">
        <v>586</v>
      </c>
      <c r="D29" s="19">
        <v>179</v>
      </c>
      <c r="E29" s="19">
        <v>12</v>
      </c>
      <c r="F29" s="19">
        <v>0</v>
      </c>
      <c r="G29" s="20">
        <f t="shared" ref="G29:G37" si="1">(C29+E29)/B29*100</f>
        <v>76.962676962676966</v>
      </c>
    </row>
    <row r="30" spans="1:7">
      <c r="A30" s="18" t="s">
        <v>26</v>
      </c>
      <c r="B30" s="19">
        <v>5978</v>
      </c>
      <c r="C30" s="19">
        <v>0</v>
      </c>
      <c r="D30" s="19">
        <v>0</v>
      </c>
      <c r="E30" s="19">
        <v>0</v>
      </c>
      <c r="F30" s="19">
        <v>5978</v>
      </c>
      <c r="G30" s="20">
        <f t="shared" si="1"/>
        <v>0</v>
      </c>
    </row>
    <row r="31" spans="1:7">
      <c r="A31" s="22" t="s">
        <v>27</v>
      </c>
      <c r="B31" s="23">
        <v>4482</v>
      </c>
      <c r="C31" s="23">
        <v>4072</v>
      </c>
      <c r="D31" s="23">
        <v>372</v>
      </c>
      <c r="E31" s="23">
        <v>38</v>
      </c>
      <c r="F31" s="23">
        <v>0</v>
      </c>
      <c r="G31" s="24">
        <f t="shared" si="1"/>
        <v>91.700133868808564</v>
      </c>
    </row>
    <row r="32" spans="1:7">
      <c r="A32" s="18" t="s">
        <v>28</v>
      </c>
      <c r="B32" s="19">
        <v>9463</v>
      </c>
      <c r="C32" s="19">
        <v>8796</v>
      </c>
      <c r="D32" s="19">
        <v>667</v>
      </c>
      <c r="E32" s="19">
        <v>0</v>
      </c>
      <c r="F32" s="19">
        <v>0</v>
      </c>
      <c r="G32" s="20">
        <f t="shared" si="1"/>
        <v>92.951495297474366</v>
      </c>
    </row>
    <row r="33" spans="1:7">
      <c r="A33" s="18" t="s">
        <v>29</v>
      </c>
      <c r="B33" s="19">
        <v>2175</v>
      </c>
      <c r="C33" s="19">
        <v>1841</v>
      </c>
      <c r="D33" s="19">
        <v>334</v>
      </c>
      <c r="E33" s="19">
        <v>0</v>
      </c>
      <c r="F33" s="19">
        <v>0</v>
      </c>
      <c r="G33" s="20">
        <f t="shared" si="1"/>
        <v>84.643678160919549</v>
      </c>
    </row>
    <row r="34" spans="1:7">
      <c r="A34" s="18" t="s">
        <v>30</v>
      </c>
      <c r="B34" s="19">
        <v>2042</v>
      </c>
      <c r="C34" s="19">
        <v>1609</v>
      </c>
      <c r="D34" s="19">
        <v>393</v>
      </c>
      <c r="E34" s="19">
        <v>40</v>
      </c>
      <c r="F34" s="19">
        <v>0</v>
      </c>
      <c r="G34" s="20">
        <f t="shared" si="1"/>
        <v>80.7541625857003</v>
      </c>
    </row>
    <row r="35" spans="1:7">
      <c r="A35" s="18" t="s">
        <v>31</v>
      </c>
      <c r="B35" s="19">
        <v>636</v>
      </c>
      <c r="C35" s="19">
        <v>436</v>
      </c>
      <c r="D35" s="19">
        <v>189</v>
      </c>
      <c r="E35" s="19">
        <v>11</v>
      </c>
      <c r="F35" s="19">
        <v>0</v>
      </c>
      <c r="G35" s="20">
        <f t="shared" si="1"/>
        <v>70.283018867924525</v>
      </c>
    </row>
    <row r="36" spans="1:7">
      <c r="A36" s="18" t="s">
        <v>32</v>
      </c>
      <c r="B36" s="19">
        <v>3228</v>
      </c>
      <c r="C36" s="19">
        <v>2890</v>
      </c>
      <c r="D36" s="19">
        <v>279</v>
      </c>
      <c r="E36" s="19">
        <v>59</v>
      </c>
      <c r="F36" s="19">
        <v>0</v>
      </c>
      <c r="G36" s="20">
        <f t="shared" si="1"/>
        <v>91.356877323420065</v>
      </c>
    </row>
    <row r="37" spans="1:7">
      <c r="A37" s="18" t="s">
        <v>33</v>
      </c>
      <c r="B37" s="19">
        <v>662</v>
      </c>
      <c r="C37" s="19">
        <v>537</v>
      </c>
      <c r="D37" s="19">
        <v>118</v>
      </c>
      <c r="E37" s="19">
        <v>7</v>
      </c>
      <c r="F37" s="19">
        <v>0</v>
      </c>
      <c r="G37" s="20">
        <f t="shared" si="1"/>
        <v>82.175226586102724</v>
      </c>
    </row>
    <row r="38" spans="1:7">
      <c r="A38" s="18" t="s">
        <v>34</v>
      </c>
      <c r="B38" s="19">
        <v>0</v>
      </c>
      <c r="C38" s="19">
        <v>0</v>
      </c>
      <c r="D38" s="19">
        <v>0</v>
      </c>
      <c r="E38" s="19">
        <v>0</v>
      </c>
      <c r="F38" s="19">
        <v>0</v>
      </c>
      <c r="G38" s="20">
        <v>0</v>
      </c>
    </row>
    <row r="39" spans="1:7">
      <c r="A39" s="2"/>
      <c r="B39" s="1"/>
      <c r="C39" s="3"/>
      <c r="D39" s="3"/>
      <c r="E39" s="3"/>
      <c r="F39" s="3"/>
    </row>
    <row r="40" spans="1:7" ht="53.25" customHeight="1">
      <c r="A40" s="182" t="s">
        <v>41</v>
      </c>
      <c r="B40" s="182"/>
      <c r="C40" s="182"/>
      <c r="D40" s="182"/>
      <c r="E40" s="182"/>
      <c r="F40" s="182"/>
      <c r="G40" s="182"/>
    </row>
    <row r="41" spans="1:7" ht="24.95" customHeight="1">
      <c r="A41" s="183" t="s">
        <v>35</v>
      </c>
      <c r="B41" s="183"/>
      <c r="C41" s="183"/>
      <c r="D41" s="183"/>
      <c r="E41" s="183"/>
      <c r="F41" s="183"/>
      <c r="G41" s="183"/>
    </row>
    <row r="42" spans="1:7">
      <c r="A42" s="179" t="s">
        <v>56</v>
      </c>
      <c r="B42" s="179"/>
      <c r="C42" s="179"/>
      <c r="D42" s="179"/>
      <c r="E42" s="179"/>
      <c r="F42" s="179"/>
      <c r="G42" s="179"/>
    </row>
  </sheetData>
  <mergeCells count="5">
    <mergeCell ref="A42:G42"/>
    <mergeCell ref="A1:G1"/>
    <mergeCell ref="A2:G2"/>
    <mergeCell ref="A40:G40"/>
    <mergeCell ref="A41:G41"/>
  </mergeCells>
  <pageMargins left="0.11811023622047245" right="0.11811023622047245" top="0.55118110236220474" bottom="0.55118110236220474"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5"/>
  <sheetViews>
    <sheetView showGridLines="0" workbookViewId="0">
      <selection activeCell="AB27" sqref="AB27"/>
    </sheetView>
  </sheetViews>
  <sheetFormatPr baseColWidth="10" defaultColWidth="9.140625" defaultRowHeight="12.75"/>
  <cols>
    <col min="1" max="1" width="5.140625" style="51" customWidth="1"/>
    <col min="2" max="2" width="22.85546875" style="51" customWidth="1"/>
    <col min="3" max="3" width="8.7109375" style="51" customWidth="1"/>
    <col min="4" max="4" width="0.85546875" style="51" customWidth="1"/>
    <col min="5" max="5" width="8.7109375" style="51" customWidth="1"/>
    <col min="6" max="6" width="10.7109375" style="51" customWidth="1"/>
    <col min="7" max="7" width="0.85546875" style="51" customWidth="1"/>
    <col min="8" max="8" width="8.7109375" style="51" customWidth="1"/>
    <col min="9" max="9" width="10.7109375" style="51" customWidth="1"/>
    <col min="10" max="10" width="0.85546875" style="51" customWidth="1"/>
    <col min="11" max="11" width="8.7109375" style="51" customWidth="1"/>
    <col min="12" max="12" width="10.7109375" style="51" customWidth="1"/>
    <col min="13" max="13" width="8.7109375" style="51" customWidth="1"/>
    <col min="14" max="14" width="10.7109375" style="51" customWidth="1"/>
    <col min="15" max="15" width="10.85546875" style="51" customWidth="1"/>
    <col min="16" max="16" width="9.140625" style="51"/>
    <col min="17" max="17" width="10.7109375" style="51" customWidth="1"/>
    <col min="18" max="18" width="9.140625" style="51"/>
    <col min="19" max="19" width="10.7109375" style="51" customWidth="1"/>
    <col min="20" max="20" width="0.85546875" style="51" customWidth="1"/>
    <col min="21" max="21" width="9.140625" style="51"/>
    <col min="22" max="22" width="10.7109375" style="51" customWidth="1"/>
    <col min="23" max="23" width="0.85546875" style="51" customWidth="1"/>
    <col min="24" max="24" width="8.7109375" style="51" customWidth="1"/>
    <col min="25" max="25" width="10.7109375" style="51" customWidth="1"/>
    <col min="26" max="26" width="11.42578125" style="51" customWidth="1"/>
    <col min="27" max="27" width="9.140625" style="51"/>
    <col min="28" max="28" width="10.7109375" style="51" customWidth="1"/>
    <col min="29" max="29" width="0.85546875" style="51" customWidth="1"/>
    <col min="30" max="30" width="9.140625" style="51"/>
    <col min="31" max="31" width="10.7109375" style="51" customWidth="1"/>
    <col min="32" max="32" width="0.85546875" style="51" customWidth="1"/>
    <col min="33" max="33" width="9.140625" style="51"/>
    <col min="34" max="34" width="10.7109375" style="51" customWidth="1"/>
    <col min="35" max="35" width="8.7109375" style="51" customWidth="1"/>
    <col min="36" max="37" width="10.7109375" style="51" customWidth="1"/>
    <col min="38" max="39" width="10.85546875" style="51" customWidth="1"/>
    <col min="40" max="16384" width="9.140625" style="51"/>
  </cols>
  <sheetData>
    <row r="1" spans="1:39" ht="59.25" customHeight="1">
      <c r="A1" s="150"/>
      <c r="B1" s="150"/>
      <c r="C1" s="150"/>
      <c r="D1" s="150"/>
      <c r="E1" s="150"/>
      <c r="AL1" s="151"/>
      <c r="AM1" s="152"/>
    </row>
    <row r="2" spans="1:39">
      <c r="A2" s="74" t="s">
        <v>74</v>
      </c>
      <c r="B2" s="74"/>
      <c r="C2" s="74"/>
      <c r="D2" s="74"/>
      <c r="E2" s="74"/>
      <c r="F2" s="56"/>
      <c r="G2" s="56"/>
      <c r="H2" s="56"/>
      <c r="I2" s="56"/>
      <c r="J2" s="56"/>
      <c r="K2" s="56"/>
      <c r="M2" s="56"/>
      <c r="W2" s="56"/>
      <c r="X2" s="56"/>
      <c r="AI2" s="56"/>
    </row>
    <row r="3" spans="1:39">
      <c r="A3" s="74">
        <v>2022</v>
      </c>
      <c r="B3" s="74"/>
      <c r="C3" s="74"/>
      <c r="D3" s="74"/>
      <c r="E3" s="74"/>
      <c r="F3" s="153"/>
      <c r="G3" s="153"/>
      <c r="H3" s="153"/>
      <c r="I3" s="153"/>
      <c r="J3" s="153"/>
      <c r="K3" s="153"/>
      <c r="M3" s="153"/>
      <c r="W3" s="153"/>
      <c r="X3" s="153"/>
      <c r="AI3" s="153"/>
    </row>
    <row r="4" spans="1:39" ht="10.7" customHeight="1">
      <c r="A4" s="197" t="s">
        <v>73</v>
      </c>
      <c r="B4" s="197" t="s">
        <v>1</v>
      </c>
      <c r="C4" s="200" t="s">
        <v>36</v>
      </c>
      <c r="D4" s="102"/>
      <c r="E4" s="191" t="s">
        <v>72</v>
      </c>
      <c r="F4" s="191"/>
      <c r="G4" s="191"/>
      <c r="H4" s="191"/>
      <c r="I4" s="191"/>
      <c r="J4" s="191"/>
      <c r="K4" s="191"/>
      <c r="L4" s="191"/>
      <c r="M4" s="191"/>
      <c r="N4" s="191"/>
      <c r="O4" s="79"/>
      <c r="P4" s="191" t="s">
        <v>71</v>
      </c>
      <c r="Q4" s="191"/>
      <c r="R4" s="191"/>
      <c r="S4" s="191"/>
      <c r="T4" s="191"/>
      <c r="U4" s="191"/>
      <c r="V4" s="191"/>
      <c r="W4" s="191"/>
      <c r="X4" s="191"/>
      <c r="Y4" s="191"/>
      <c r="Z4" s="79"/>
      <c r="AA4" s="191" t="s">
        <v>70</v>
      </c>
      <c r="AB4" s="191"/>
      <c r="AC4" s="191"/>
      <c r="AD4" s="191"/>
      <c r="AE4" s="191"/>
      <c r="AF4" s="191"/>
      <c r="AG4" s="191"/>
      <c r="AH4" s="191"/>
      <c r="AI4" s="191"/>
      <c r="AJ4" s="191"/>
      <c r="AK4" s="110"/>
      <c r="AL4" s="188" t="s">
        <v>47</v>
      </c>
    </row>
    <row r="5" spans="1:39" ht="20.25" customHeight="1">
      <c r="A5" s="198"/>
      <c r="B5" s="198"/>
      <c r="C5" s="201"/>
      <c r="D5" s="122"/>
      <c r="E5" s="191" t="s">
        <v>69</v>
      </c>
      <c r="F5" s="191"/>
      <c r="G5" s="123"/>
      <c r="H5" s="191" t="s">
        <v>68</v>
      </c>
      <c r="I5" s="191"/>
      <c r="J5" s="123"/>
      <c r="K5" s="191" t="s">
        <v>80</v>
      </c>
      <c r="L5" s="191"/>
      <c r="M5" s="191" t="s">
        <v>40</v>
      </c>
      <c r="N5" s="191"/>
      <c r="O5" s="188" t="s">
        <v>75</v>
      </c>
      <c r="P5" s="191" t="s">
        <v>69</v>
      </c>
      <c r="Q5" s="191"/>
      <c r="R5" s="191" t="s">
        <v>68</v>
      </c>
      <c r="S5" s="191"/>
      <c r="T5" s="123"/>
      <c r="U5" s="191" t="s">
        <v>80</v>
      </c>
      <c r="V5" s="191"/>
      <c r="W5" s="123"/>
      <c r="X5" s="191" t="s">
        <v>40</v>
      </c>
      <c r="Y5" s="191"/>
      <c r="Z5" s="206" t="s">
        <v>76</v>
      </c>
      <c r="AA5" s="191" t="s">
        <v>69</v>
      </c>
      <c r="AB5" s="191"/>
      <c r="AC5" s="123"/>
      <c r="AD5" s="191" t="s">
        <v>68</v>
      </c>
      <c r="AE5" s="191"/>
      <c r="AF5" s="123"/>
      <c r="AG5" s="191" t="s">
        <v>80</v>
      </c>
      <c r="AH5" s="191"/>
      <c r="AI5" s="191" t="s">
        <v>40</v>
      </c>
      <c r="AJ5" s="191"/>
      <c r="AK5" s="188" t="s">
        <v>77</v>
      </c>
      <c r="AL5" s="189"/>
    </row>
    <row r="6" spans="1:39" ht="20.25" customHeight="1">
      <c r="A6" s="199"/>
      <c r="B6" s="199"/>
      <c r="C6" s="202"/>
      <c r="D6" s="105"/>
      <c r="E6" s="111" t="s">
        <v>67</v>
      </c>
      <c r="F6" s="83" t="s">
        <v>66</v>
      </c>
      <c r="G6" s="84"/>
      <c r="H6" s="111" t="s">
        <v>67</v>
      </c>
      <c r="I6" s="83" t="s">
        <v>66</v>
      </c>
      <c r="J6" s="84"/>
      <c r="K6" s="111" t="s">
        <v>67</v>
      </c>
      <c r="L6" s="83" t="s">
        <v>66</v>
      </c>
      <c r="M6" s="111" t="s">
        <v>67</v>
      </c>
      <c r="N6" s="83" t="s">
        <v>66</v>
      </c>
      <c r="O6" s="190"/>
      <c r="P6" s="111" t="s">
        <v>67</v>
      </c>
      <c r="Q6" s="83" t="s">
        <v>66</v>
      </c>
      <c r="R6" s="111" t="s">
        <v>67</v>
      </c>
      <c r="S6" s="83" t="s">
        <v>66</v>
      </c>
      <c r="T6" s="111"/>
      <c r="U6" s="111" t="s">
        <v>67</v>
      </c>
      <c r="V6" s="83" t="s">
        <v>66</v>
      </c>
      <c r="W6" s="84"/>
      <c r="X6" s="111" t="s">
        <v>67</v>
      </c>
      <c r="Y6" s="83" t="s">
        <v>66</v>
      </c>
      <c r="Z6" s="190"/>
      <c r="AA6" s="111" t="s">
        <v>67</v>
      </c>
      <c r="AB6" s="83" t="s">
        <v>66</v>
      </c>
      <c r="AC6" s="111"/>
      <c r="AD6" s="111" t="s">
        <v>67</v>
      </c>
      <c r="AE6" s="83" t="s">
        <v>66</v>
      </c>
      <c r="AF6" s="83"/>
      <c r="AG6" s="111" t="s">
        <v>67</v>
      </c>
      <c r="AH6" s="83" t="s">
        <v>66</v>
      </c>
      <c r="AI6" s="111" t="s">
        <v>67</v>
      </c>
      <c r="AJ6" s="83" t="s">
        <v>66</v>
      </c>
      <c r="AK6" s="190"/>
      <c r="AL6" s="190"/>
    </row>
    <row r="7" spans="1:39">
      <c r="A7" s="154"/>
      <c r="B7" s="74" t="s">
        <v>2</v>
      </c>
      <c r="C7" s="72">
        <v>35002</v>
      </c>
      <c r="D7" s="155"/>
      <c r="E7" s="72">
        <v>26292</v>
      </c>
      <c r="F7" s="72">
        <v>828</v>
      </c>
      <c r="G7" s="155"/>
      <c r="H7" s="72">
        <v>2215</v>
      </c>
      <c r="I7" s="72">
        <v>67</v>
      </c>
      <c r="J7" s="155"/>
      <c r="K7" s="72">
        <v>3061</v>
      </c>
      <c r="L7" s="72">
        <v>3</v>
      </c>
      <c r="M7" s="72">
        <v>3</v>
      </c>
      <c r="N7" s="72">
        <v>13</v>
      </c>
      <c r="O7" s="127">
        <f>SUM(E7:N7)</f>
        <v>32482</v>
      </c>
      <c r="P7" s="72">
        <v>1781</v>
      </c>
      <c r="Q7" s="72">
        <v>35</v>
      </c>
      <c r="R7" s="72">
        <v>201</v>
      </c>
      <c r="S7" s="72">
        <v>4</v>
      </c>
      <c r="T7" s="72"/>
      <c r="U7" s="72">
        <v>289</v>
      </c>
      <c r="V7" s="72">
        <v>0</v>
      </c>
      <c r="W7" s="155"/>
      <c r="X7" s="72">
        <v>2</v>
      </c>
      <c r="Y7" s="72">
        <v>0</v>
      </c>
      <c r="Z7" s="125">
        <f>SUM(P7:Y7)</f>
        <v>2312</v>
      </c>
      <c r="AA7" s="72">
        <v>143</v>
      </c>
      <c r="AB7" s="72">
        <v>2</v>
      </c>
      <c r="AC7" s="72"/>
      <c r="AD7" s="72">
        <v>11</v>
      </c>
      <c r="AE7" s="72">
        <v>0</v>
      </c>
      <c r="AF7" s="72"/>
      <c r="AG7" s="72">
        <v>52</v>
      </c>
      <c r="AH7" s="72">
        <v>0</v>
      </c>
      <c r="AI7" s="72">
        <v>0</v>
      </c>
      <c r="AJ7" s="72">
        <v>0</v>
      </c>
      <c r="AK7" s="125">
        <f>SUM(AA7:AJ7)</f>
        <v>208</v>
      </c>
      <c r="AL7" s="137">
        <f>(O7+AK7)/C7*100</f>
        <v>93.394663162105019</v>
      </c>
    </row>
    <row r="8" spans="1:39">
      <c r="A8" s="151" t="s">
        <v>81</v>
      </c>
      <c r="B8" s="57" t="s">
        <v>3</v>
      </c>
      <c r="C8" s="56">
        <v>1116</v>
      </c>
      <c r="D8" s="156"/>
      <c r="E8" s="56">
        <v>788</v>
      </c>
      <c r="F8" s="56">
        <v>42</v>
      </c>
      <c r="G8" s="156"/>
      <c r="H8" s="56">
        <v>88</v>
      </c>
      <c r="I8" s="56">
        <v>3</v>
      </c>
      <c r="J8" s="156"/>
      <c r="K8" s="56">
        <v>118</v>
      </c>
      <c r="L8" s="56">
        <v>0</v>
      </c>
      <c r="M8" s="56">
        <v>0</v>
      </c>
      <c r="N8" s="56">
        <v>0</v>
      </c>
      <c r="O8" s="136">
        <f t="shared" ref="O8:O39" si="0">SUM(E8:N8)</f>
        <v>1039</v>
      </c>
      <c r="P8" s="56">
        <v>28</v>
      </c>
      <c r="Q8" s="56">
        <v>0</v>
      </c>
      <c r="R8" s="56">
        <v>1</v>
      </c>
      <c r="S8" s="56">
        <v>0</v>
      </c>
      <c r="T8" s="56"/>
      <c r="U8" s="56">
        <v>32</v>
      </c>
      <c r="V8" s="56">
        <v>0</v>
      </c>
      <c r="W8" s="156"/>
      <c r="X8" s="56">
        <v>0</v>
      </c>
      <c r="Y8" s="56">
        <v>0</v>
      </c>
      <c r="Z8" s="120">
        <f t="shared" ref="Z8:Z39" si="1">SUM(P8:Y8)</f>
        <v>61</v>
      </c>
      <c r="AA8" s="56">
        <v>9</v>
      </c>
      <c r="AB8" s="56">
        <v>0</v>
      </c>
      <c r="AC8" s="56"/>
      <c r="AD8" s="56">
        <v>0</v>
      </c>
      <c r="AE8" s="56">
        <v>0</v>
      </c>
      <c r="AF8" s="56"/>
      <c r="AG8" s="56">
        <v>7</v>
      </c>
      <c r="AH8" s="56">
        <v>0</v>
      </c>
      <c r="AI8" s="56">
        <v>0</v>
      </c>
      <c r="AJ8" s="56">
        <v>0</v>
      </c>
      <c r="AK8" s="120">
        <f t="shared" ref="AK8:AK39" si="2">SUM(AA8:AJ8)</f>
        <v>16</v>
      </c>
      <c r="AL8" s="138">
        <f t="shared" ref="AL8:AL39" si="3">(O8+AK8)/C8*100</f>
        <v>94.534050179211476</v>
      </c>
    </row>
    <row r="9" spans="1:39">
      <c r="A9" s="151" t="s">
        <v>82</v>
      </c>
      <c r="B9" s="57" t="s">
        <v>4</v>
      </c>
      <c r="C9" s="56">
        <v>805</v>
      </c>
      <c r="D9" s="156"/>
      <c r="E9" s="56">
        <v>535</v>
      </c>
      <c r="F9" s="56">
        <v>121</v>
      </c>
      <c r="G9" s="156"/>
      <c r="H9" s="56">
        <v>41</v>
      </c>
      <c r="I9" s="56">
        <v>15</v>
      </c>
      <c r="J9" s="156"/>
      <c r="K9" s="56">
        <v>2</v>
      </c>
      <c r="L9" s="56">
        <v>0</v>
      </c>
      <c r="M9" s="56">
        <v>1</v>
      </c>
      <c r="N9" s="56">
        <v>13</v>
      </c>
      <c r="O9" s="136">
        <f t="shared" si="0"/>
        <v>728</v>
      </c>
      <c r="P9" s="56">
        <v>71</v>
      </c>
      <c r="Q9" s="56">
        <v>1</v>
      </c>
      <c r="R9" s="56">
        <v>2</v>
      </c>
      <c r="S9" s="56">
        <v>1</v>
      </c>
      <c r="T9" s="56"/>
      <c r="U9" s="56">
        <v>0</v>
      </c>
      <c r="V9" s="56">
        <v>0</v>
      </c>
      <c r="W9" s="156"/>
      <c r="X9" s="56">
        <v>2</v>
      </c>
      <c r="Y9" s="56">
        <v>0</v>
      </c>
      <c r="Z9" s="120">
        <f t="shared" si="1"/>
        <v>77</v>
      </c>
      <c r="AA9" s="56">
        <v>0</v>
      </c>
      <c r="AB9" s="56">
        <v>0</v>
      </c>
      <c r="AC9" s="56"/>
      <c r="AD9" s="56">
        <v>0</v>
      </c>
      <c r="AE9" s="56">
        <v>0</v>
      </c>
      <c r="AF9" s="56"/>
      <c r="AG9" s="56">
        <v>0</v>
      </c>
      <c r="AH9" s="56">
        <v>0</v>
      </c>
      <c r="AI9" s="56">
        <v>0</v>
      </c>
      <c r="AJ9" s="56">
        <v>0</v>
      </c>
      <c r="AK9" s="120">
        <f t="shared" si="2"/>
        <v>0</v>
      </c>
      <c r="AL9" s="138">
        <f t="shared" si="3"/>
        <v>90.434782608695656</v>
      </c>
    </row>
    <row r="10" spans="1:39">
      <c r="A10" s="151" t="s">
        <v>83</v>
      </c>
      <c r="B10" s="57" t="s">
        <v>5</v>
      </c>
      <c r="C10" s="56">
        <v>17</v>
      </c>
      <c r="D10" s="156"/>
      <c r="E10" s="56">
        <v>13</v>
      </c>
      <c r="F10" s="56" t="s">
        <v>115</v>
      </c>
      <c r="G10" s="156"/>
      <c r="H10" s="56">
        <v>0</v>
      </c>
      <c r="I10" s="56" t="s">
        <v>115</v>
      </c>
      <c r="J10" s="156"/>
      <c r="K10" s="56">
        <v>4</v>
      </c>
      <c r="L10" s="56" t="s">
        <v>115</v>
      </c>
      <c r="M10" s="56">
        <v>0</v>
      </c>
      <c r="N10" s="56" t="s">
        <v>115</v>
      </c>
      <c r="O10" s="136">
        <f t="shared" si="0"/>
        <v>17</v>
      </c>
      <c r="P10" s="56">
        <v>0</v>
      </c>
      <c r="Q10" s="56" t="s">
        <v>115</v>
      </c>
      <c r="R10" s="56">
        <v>0</v>
      </c>
      <c r="S10" s="56" t="s">
        <v>115</v>
      </c>
      <c r="T10" s="56"/>
      <c r="U10" s="56">
        <v>0</v>
      </c>
      <c r="V10" s="56" t="s">
        <v>115</v>
      </c>
      <c r="W10" s="156"/>
      <c r="X10" s="56">
        <v>0</v>
      </c>
      <c r="Y10" s="56" t="s">
        <v>115</v>
      </c>
      <c r="Z10" s="120">
        <f t="shared" si="1"/>
        <v>0</v>
      </c>
      <c r="AA10" s="56">
        <v>0</v>
      </c>
      <c r="AB10" s="56" t="s">
        <v>115</v>
      </c>
      <c r="AC10" s="56"/>
      <c r="AD10" s="56">
        <v>0</v>
      </c>
      <c r="AE10" s="56" t="s">
        <v>115</v>
      </c>
      <c r="AF10" s="56"/>
      <c r="AG10" s="56">
        <v>0</v>
      </c>
      <c r="AH10" s="56" t="s">
        <v>115</v>
      </c>
      <c r="AI10" s="56">
        <v>0</v>
      </c>
      <c r="AJ10" s="56" t="s">
        <v>115</v>
      </c>
      <c r="AK10" s="120">
        <f t="shared" si="2"/>
        <v>0</v>
      </c>
      <c r="AL10" s="138">
        <f t="shared" si="3"/>
        <v>100</v>
      </c>
    </row>
    <row r="11" spans="1:39">
      <c r="A11" s="151" t="s">
        <v>84</v>
      </c>
      <c r="B11" s="57" t="s">
        <v>6</v>
      </c>
      <c r="C11" s="56">
        <v>3</v>
      </c>
      <c r="D11" s="156"/>
      <c r="E11" s="56">
        <v>3</v>
      </c>
      <c r="F11" s="56" t="s">
        <v>115</v>
      </c>
      <c r="G11" s="156"/>
      <c r="H11" s="56">
        <v>0</v>
      </c>
      <c r="I11" s="56" t="s">
        <v>115</v>
      </c>
      <c r="J11" s="156"/>
      <c r="K11" s="56">
        <v>0</v>
      </c>
      <c r="L11" s="56" t="s">
        <v>115</v>
      </c>
      <c r="M11" s="56">
        <v>0</v>
      </c>
      <c r="N11" s="56" t="s">
        <v>115</v>
      </c>
      <c r="O11" s="136">
        <f t="shared" si="0"/>
        <v>3</v>
      </c>
      <c r="P11" s="56">
        <v>0</v>
      </c>
      <c r="Q11" s="56" t="s">
        <v>115</v>
      </c>
      <c r="R11" s="56">
        <v>0</v>
      </c>
      <c r="S11" s="56" t="s">
        <v>115</v>
      </c>
      <c r="T11" s="56"/>
      <c r="U11" s="56">
        <v>0</v>
      </c>
      <c r="V11" s="56" t="s">
        <v>115</v>
      </c>
      <c r="W11" s="156"/>
      <c r="X11" s="56">
        <v>0</v>
      </c>
      <c r="Y11" s="56" t="s">
        <v>115</v>
      </c>
      <c r="Z11" s="120">
        <f t="shared" si="1"/>
        <v>0</v>
      </c>
      <c r="AA11" s="56">
        <v>0</v>
      </c>
      <c r="AB11" s="56" t="s">
        <v>115</v>
      </c>
      <c r="AC11" s="56"/>
      <c r="AD11" s="56">
        <v>0</v>
      </c>
      <c r="AE11" s="56" t="s">
        <v>115</v>
      </c>
      <c r="AF11" s="56"/>
      <c r="AG11" s="56">
        <v>0</v>
      </c>
      <c r="AH11" s="56" t="s">
        <v>115</v>
      </c>
      <c r="AI11" s="56">
        <v>0</v>
      </c>
      <c r="AJ11" s="56" t="s">
        <v>115</v>
      </c>
      <c r="AK11" s="120">
        <f t="shared" si="2"/>
        <v>0</v>
      </c>
      <c r="AL11" s="138">
        <f t="shared" si="3"/>
        <v>100</v>
      </c>
    </row>
    <row r="12" spans="1:39">
      <c r="A12" s="151" t="s">
        <v>85</v>
      </c>
      <c r="B12" s="57" t="s">
        <v>7</v>
      </c>
      <c r="C12" s="56">
        <v>52</v>
      </c>
      <c r="D12" s="156"/>
      <c r="E12" s="56">
        <v>42</v>
      </c>
      <c r="F12" s="56">
        <v>5</v>
      </c>
      <c r="G12" s="156"/>
      <c r="H12" s="56">
        <v>3</v>
      </c>
      <c r="I12" s="56">
        <v>0</v>
      </c>
      <c r="J12" s="156"/>
      <c r="K12" s="56">
        <v>0</v>
      </c>
      <c r="L12" s="56">
        <v>0</v>
      </c>
      <c r="M12" s="56">
        <v>0</v>
      </c>
      <c r="N12" s="56">
        <v>0</v>
      </c>
      <c r="O12" s="136">
        <f t="shared" si="0"/>
        <v>50</v>
      </c>
      <c r="P12" s="56">
        <v>2</v>
      </c>
      <c r="Q12" s="56">
        <v>0</v>
      </c>
      <c r="R12" s="56">
        <v>0</v>
      </c>
      <c r="S12" s="56">
        <v>0</v>
      </c>
      <c r="T12" s="56"/>
      <c r="U12" s="56">
        <v>0</v>
      </c>
      <c r="V12" s="56">
        <v>0</v>
      </c>
      <c r="W12" s="156"/>
      <c r="X12" s="56">
        <v>0</v>
      </c>
      <c r="Y12" s="56">
        <v>0</v>
      </c>
      <c r="Z12" s="120">
        <f t="shared" si="1"/>
        <v>2</v>
      </c>
      <c r="AA12" s="56">
        <v>0</v>
      </c>
      <c r="AB12" s="56">
        <v>0</v>
      </c>
      <c r="AC12" s="56"/>
      <c r="AD12" s="56">
        <v>0</v>
      </c>
      <c r="AE12" s="56">
        <v>0</v>
      </c>
      <c r="AF12" s="56"/>
      <c r="AG12" s="56">
        <v>0</v>
      </c>
      <c r="AH12" s="56">
        <v>0</v>
      </c>
      <c r="AI12" s="56">
        <v>0</v>
      </c>
      <c r="AJ12" s="56">
        <v>0</v>
      </c>
      <c r="AK12" s="120">
        <f t="shared" si="2"/>
        <v>0</v>
      </c>
      <c r="AL12" s="138">
        <f t="shared" si="3"/>
        <v>96.15384615384616</v>
      </c>
    </row>
    <row r="13" spans="1:39">
      <c r="A13" s="151" t="s">
        <v>86</v>
      </c>
      <c r="B13" s="57" t="s">
        <v>8</v>
      </c>
      <c r="C13" s="56">
        <v>16</v>
      </c>
      <c r="D13" s="156"/>
      <c r="E13" s="56">
        <v>6</v>
      </c>
      <c r="F13" s="56">
        <v>3</v>
      </c>
      <c r="G13" s="156"/>
      <c r="H13" s="56">
        <v>2</v>
      </c>
      <c r="I13" s="56">
        <v>1</v>
      </c>
      <c r="J13" s="156"/>
      <c r="K13" s="56">
        <v>0</v>
      </c>
      <c r="L13" s="56">
        <v>0</v>
      </c>
      <c r="M13" s="56">
        <v>0</v>
      </c>
      <c r="N13" s="56">
        <v>0</v>
      </c>
      <c r="O13" s="136">
        <f t="shared" si="0"/>
        <v>12</v>
      </c>
      <c r="P13" s="56">
        <v>2</v>
      </c>
      <c r="Q13" s="56">
        <v>1</v>
      </c>
      <c r="R13" s="56">
        <v>0</v>
      </c>
      <c r="S13" s="56">
        <v>0</v>
      </c>
      <c r="T13" s="56"/>
      <c r="U13" s="56">
        <v>0</v>
      </c>
      <c r="V13" s="56">
        <v>0</v>
      </c>
      <c r="W13" s="156"/>
      <c r="X13" s="56">
        <v>0</v>
      </c>
      <c r="Y13" s="56">
        <v>0</v>
      </c>
      <c r="Z13" s="120">
        <f t="shared" si="1"/>
        <v>3</v>
      </c>
      <c r="AA13" s="56">
        <v>1</v>
      </c>
      <c r="AB13" s="56">
        <v>0</v>
      </c>
      <c r="AC13" s="56"/>
      <c r="AD13" s="56">
        <v>0</v>
      </c>
      <c r="AE13" s="56">
        <v>0</v>
      </c>
      <c r="AF13" s="56"/>
      <c r="AG13" s="56">
        <v>0</v>
      </c>
      <c r="AH13" s="56">
        <v>0</v>
      </c>
      <c r="AI13" s="56">
        <v>0</v>
      </c>
      <c r="AJ13" s="56">
        <v>0</v>
      </c>
      <c r="AK13" s="120">
        <f t="shared" si="2"/>
        <v>1</v>
      </c>
      <c r="AL13" s="138">
        <f t="shared" si="3"/>
        <v>81.25</v>
      </c>
    </row>
    <row r="14" spans="1:39">
      <c r="A14" s="151" t="s">
        <v>87</v>
      </c>
      <c r="B14" s="57" t="s">
        <v>9</v>
      </c>
      <c r="C14" s="56">
        <v>456</v>
      </c>
      <c r="D14" s="156"/>
      <c r="E14" s="56">
        <v>314</v>
      </c>
      <c r="F14" s="56">
        <v>21</v>
      </c>
      <c r="G14" s="156"/>
      <c r="H14" s="56">
        <v>25</v>
      </c>
      <c r="I14" s="56">
        <v>2</v>
      </c>
      <c r="J14" s="156"/>
      <c r="K14" s="56">
        <v>1</v>
      </c>
      <c r="L14" s="56">
        <v>0</v>
      </c>
      <c r="M14" s="56">
        <v>0</v>
      </c>
      <c r="N14" s="56">
        <v>0</v>
      </c>
      <c r="O14" s="136">
        <f t="shared" si="0"/>
        <v>363</v>
      </c>
      <c r="P14" s="56">
        <v>86</v>
      </c>
      <c r="Q14" s="56">
        <v>0</v>
      </c>
      <c r="R14" s="56">
        <v>6</v>
      </c>
      <c r="S14" s="56">
        <v>0</v>
      </c>
      <c r="T14" s="56"/>
      <c r="U14" s="56">
        <v>1</v>
      </c>
      <c r="V14" s="56">
        <v>0</v>
      </c>
      <c r="W14" s="156"/>
      <c r="X14" s="56">
        <v>0</v>
      </c>
      <c r="Y14" s="56">
        <v>0</v>
      </c>
      <c r="Z14" s="120">
        <f t="shared" si="1"/>
        <v>93</v>
      </c>
      <c r="AA14" s="56">
        <v>0</v>
      </c>
      <c r="AB14" s="56">
        <v>0</v>
      </c>
      <c r="AC14" s="56"/>
      <c r="AD14" s="56">
        <v>0</v>
      </c>
      <c r="AE14" s="56">
        <v>0</v>
      </c>
      <c r="AF14" s="56"/>
      <c r="AG14" s="56">
        <v>0</v>
      </c>
      <c r="AH14" s="56">
        <v>0</v>
      </c>
      <c r="AI14" s="56">
        <v>0</v>
      </c>
      <c r="AJ14" s="56">
        <v>0</v>
      </c>
      <c r="AK14" s="120">
        <f t="shared" si="2"/>
        <v>0</v>
      </c>
      <c r="AL14" s="138">
        <f t="shared" si="3"/>
        <v>79.60526315789474</v>
      </c>
    </row>
    <row r="15" spans="1:39">
      <c r="A15" s="151" t="s">
        <v>88</v>
      </c>
      <c r="B15" s="57" t="s">
        <v>10</v>
      </c>
      <c r="C15" s="56">
        <v>2834</v>
      </c>
      <c r="D15" s="156"/>
      <c r="E15" s="56" t="s">
        <v>57</v>
      </c>
      <c r="F15" s="56">
        <v>111</v>
      </c>
      <c r="G15" s="156"/>
      <c r="H15" s="56" t="s">
        <v>57</v>
      </c>
      <c r="I15" s="56">
        <v>4</v>
      </c>
      <c r="J15" s="156"/>
      <c r="K15" s="56">
        <v>2533</v>
      </c>
      <c r="L15" s="56">
        <v>0</v>
      </c>
      <c r="M15" s="56" t="s">
        <v>57</v>
      </c>
      <c r="N15" s="56">
        <v>0</v>
      </c>
      <c r="O15" s="136">
        <f t="shared" si="0"/>
        <v>2648</v>
      </c>
      <c r="P15" s="56" t="s">
        <v>57</v>
      </c>
      <c r="Q15" s="56">
        <v>0</v>
      </c>
      <c r="R15" s="56" t="s">
        <v>57</v>
      </c>
      <c r="S15" s="56">
        <v>0</v>
      </c>
      <c r="T15" s="56"/>
      <c r="U15" s="56">
        <v>146</v>
      </c>
      <c r="V15" s="56">
        <v>0</v>
      </c>
      <c r="W15" s="156"/>
      <c r="X15" s="56" t="s">
        <v>57</v>
      </c>
      <c r="Y15" s="56">
        <v>0</v>
      </c>
      <c r="Z15" s="120">
        <f t="shared" si="1"/>
        <v>146</v>
      </c>
      <c r="AA15" s="56" t="s">
        <v>57</v>
      </c>
      <c r="AB15" s="56">
        <v>0</v>
      </c>
      <c r="AC15" s="56"/>
      <c r="AD15" s="56" t="s">
        <v>57</v>
      </c>
      <c r="AE15" s="56">
        <v>0</v>
      </c>
      <c r="AF15" s="56"/>
      <c r="AG15" s="56">
        <v>40</v>
      </c>
      <c r="AH15" s="56">
        <v>0</v>
      </c>
      <c r="AI15" s="56" t="s">
        <v>57</v>
      </c>
      <c r="AJ15" s="56">
        <v>0</v>
      </c>
      <c r="AK15" s="120">
        <f t="shared" si="2"/>
        <v>40</v>
      </c>
      <c r="AL15" s="138">
        <f t="shared" si="3"/>
        <v>94.848270995059991</v>
      </c>
    </row>
    <row r="16" spans="1:39">
      <c r="A16" s="151" t="s">
        <v>89</v>
      </c>
      <c r="B16" s="57" t="s">
        <v>46</v>
      </c>
      <c r="C16" s="56">
        <v>9683</v>
      </c>
      <c r="D16" s="156"/>
      <c r="E16" s="56">
        <v>8452</v>
      </c>
      <c r="F16" s="56">
        <v>50</v>
      </c>
      <c r="G16" s="156"/>
      <c r="H16" s="56">
        <v>795</v>
      </c>
      <c r="I16" s="56">
        <v>7</v>
      </c>
      <c r="J16" s="156"/>
      <c r="K16" s="56">
        <v>8</v>
      </c>
      <c r="L16" s="56">
        <v>3</v>
      </c>
      <c r="M16" s="56">
        <v>0</v>
      </c>
      <c r="N16" s="56">
        <v>0</v>
      </c>
      <c r="O16" s="136">
        <f t="shared" si="0"/>
        <v>9315</v>
      </c>
      <c r="P16" s="56">
        <v>324</v>
      </c>
      <c r="Q16" s="56">
        <v>0</v>
      </c>
      <c r="R16" s="56">
        <v>44</v>
      </c>
      <c r="S16" s="56">
        <v>0</v>
      </c>
      <c r="T16" s="56"/>
      <c r="U16" s="56">
        <v>0</v>
      </c>
      <c r="V16" s="56">
        <v>0</v>
      </c>
      <c r="W16" s="156"/>
      <c r="X16" s="56">
        <v>0</v>
      </c>
      <c r="Y16" s="56">
        <v>0</v>
      </c>
      <c r="Z16" s="120">
        <f t="shared" si="1"/>
        <v>368</v>
      </c>
      <c r="AA16" s="56">
        <v>0</v>
      </c>
      <c r="AB16" s="56">
        <v>0</v>
      </c>
      <c r="AC16" s="56"/>
      <c r="AD16" s="56">
        <v>0</v>
      </c>
      <c r="AE16" s="56">
        <v>0</v>
      </c>
      <c r="AF16" s="56"/>
      <c r="AG16" s="56">
        <v>0</v>
      </c>
      <c r="AH16" s="56">
        <v>0</v>
      </c>
      <c r="AI16" s="56">
        <v>0</v>
      </c>
      <c r="AJ16" s="56">
        <v>0</v>
      </c>
      <c r="AK16" s="120">
        <f t="shared" si="2"/>
        <v>0</v>
      </c>
      <c r="AL16" s="138">
        <f t="shared" si="3"/>
        <v>96.199524940617579</v>
      </c>
    </row>
    <row r="17" spans="1:38">
      <c r="A17" s="151" t="s">
        <v>90</v>
      </c>
      <c r="B17" s="57" t="s">
        <v>12</v>
      </c>
      <c r="C17" s="56">
        <v>348</v>
      </c>
      <c r="D17" s="156"/>
      <c r="E17" s="56">
        <v>271</v>
      </c>
      <c r="F17" s="56">
        <v>19</v>
      </c>
      <c r="G17" s="156"/>
      <c r="H17" s="56">
        <v>28</v>
      </c>
      <c r="I17" s="56">
        <v>1</v>
      </c>
      <c r="J17" s="156"/>
      <c r="K17" s="56">
        <v>7</v>
      </c>
      <c r="L17" s="56">
        <v>0</v>
      </c>
      <c r="M17" s="56">
        <v>0</v>
      </c>
      <c r="N17" s="56">
        <v>0</v>
      </c>
      <c r="O17" s="136">
        <f t="shared" si="0"/>
        <v>326</v>
      </c>
      <c r="P17" s="56">
        <v>14</v>
      </c>
      <c r="Q17" s="56">
        <v>5</v>
      </c>
      <c r="R17" s="56">
        <v>1</v>
      </c>
      <c r="S17" s="56">
        <v>1</v>
      </c>
      <c r="T17" s="56"/>
      <c r="U17" s="56">
        <v>0</v>
      </c>
      <c r="V17" s="56">
        <v>0</v>
      </c>
      <c r="W17" s="156"/>
      <c r="X17" s="56">
        <v>0</v>
      </c>
      <c r="Y17" s="56">
        <v>0</v>
      </c>
      <c r="Z17" s="120">
        <f t="shared" si="1"/>
        <v>21</v>
      </c>
      <c r="AA17" s="56">
        <v>1</v>
      </c>
      <c r="AB17" s="56">
        <v>0</v>
      </c>
      <c r="AC17" s="56"/>
      <c r="AD17" s="56">
        <v>0</v>
      </c>
      <c r="AE17" s="56">
        <v>0</v>
      </c>
      <c r="AF17" s="56"/>
      <c r="AG17" s="56">
        <v>0</v>
      </c>
      <c r="AH17" s="56">
        <v>0</v>
      </c>
      <c r="AI17" s="56">
        <v>0</v>
      </c>
      <c r="AJ17" s="56">
        <v>0</v>
      </c>
      <c r="AK17" s="120">
        <f t="shared" si="2"/>
        <v>1</v>
      </c>
      <c r="AL17" s="138">
        <f t="shared" si="3"/>
        <v>93.965517241379317</v>
      </c>
    </row>
    <row r="18" spans="1:38">
      <c r="A18" s="151" t="s">
        <v>91</v>
      </c>
      <c r="B18" s="57" t="s">
        <v>13</v>
      </c>
      <c r="C18" s="56">
        <v>696</v>
      </c>
      <c r="D18" s="156"/>
      <c r="E18" s="56">
        <v>560</v>
      </c>
      <c r="F18" s="56">
        <v>39</v>
      </c>
      <c r="G18" s="156"/>
      <c r="H18" s="56">
        <v>41</v>
      </c>
      <c r="I18" s="56">
        <v>0</v>
      </c>
      <c r="J18" s="156"/>
      <c r="K18" s="56">
        <v>33</v>
      </c>
      <c r="L18" s="56">
        <v>0</v>
      </c>
      <c r="M18" s="56">
        <v>0</v>
      </c>
      <c r="N18" s="56">
        <v>0</v>
      </c>
      <c r="O18" s="136">
        <f t="shared" si="0"/>
        <v>673</v>
      </c>
      <c r="P18" s="56">
        <v>19</v>
      </c>
      <c r="Q18" s="56">
        <v>1</v>
      </c>
      <c r="R18" s="56">
        <v>3</v>
      </c>
      <c r="S18" s="56">
        <v>0</v>
      </c>
      <c r="T18" s="56"/>
      <c r="U18" s="56">
        <v>0</v>
      </c>
      <c r="V18" s="56">
        <v>0</v>
      </c>
      <c r="W18" s="156"/>
      <c r="X18" s="56">
        <v>0</v>
      </c>
      <c r="Y18" s="56">
        <v>0</v>
      </c>
      <c r="Z18" s="120">
        <f t="shared" si="1"/>
        <v>23</v>
      </c>
      <c r="AA18" s="56">
        <v>0</v>
      </c>
      <c r="AB18" s="56">
        <v>0</v>
      </c>
      <c r="AC18" s="56"/>
      <c r="AD18" s="56">
        <v>0</v>
      </c>
      <c r="AE18" s="56">
        <v>0</v>
      </c>
      <c r="AF18" s="56"/>
      <c r="AG18" s="56">
        <v>0</v>
      </c>
      <c r="AH18" s="56">
        <v>0</v>
      </c>
      <c r="AI18" s="56">
        <v>0</v>
      </c>
      <c r="AJ18" s="56">
        <v>0</v>
      </c>
      <c r="AK18" s="120">
        <f t="shared" si="2"/>
        <v>0</v>
      </c>
      <c r="AL18" s="138">
        <f t="shared" si="3"/>
        <v>96.695402298850581</v>
      </c>
    </row>
    <row r="19" spans="1:38">
      <c r="A19" s="151" t="s">
        <v>92</v>
      </c>
      <c r="B19" s="57" t="s">
        <v>14</v>
      </c>
      <c r="C19" s="56">
        <v>242</v>
      </c>
      <c r="D19" s="156"/>
      <c r="E19" s="56">
        <v>147</v>
      </c>
      <c r="F19" s="56">
        <v>19</v>
      </c>
      <c r="G19" s="156"/>
      <c r="H19" s="56">
        <v>16</v>
      </c>
      <c r="I19" s="56">
        <v>2</v>
      </c>
      <c r="J19" s="156"/>
      <c r="K19" s="56">
        <v>0</v>
      </c>
      <c r="L19" s="56">
        <v>0</v>
      </c>
      <c r="M19" s="56">
        <v>1</v>
      </c>
      <c r="N19" s="56">
        <v>0</v>
      </c>
      <c r="O19" s="136">
        <f t="shared" si="0"/>
        <v>185</v>
      </c>
      <c r="P19" s="56">
        <v>51</v>
      </c>
      <c r="Q19" s="56">
        <v>1</v>
      </c>
      <c r="R19" s="56">
        <v>5</v>
      </c>
      <c r="S19" s="56">
        <v>0</v>
      </c>
      <c r="T19" s="56"/>
      <c r="U19" s="56">
        <v>0</v>
      </c>
      <c r="V19" s="56">
        <v>0</v>
      </c>
      <c r="W19" s="156"/>
      <c r="X19" s="56">
        <v>0</v>
      </c>
      <c r="Y19" s="56">
        <v>0</v>
      </c>
      <c r="Z19" s="120">
        <f t="shared" si="1"/>
        <v>57</v>
      </c>
      <c r="AA19" s="56">
        <v>0</v>
      </c>
      <c r="AB19" s="56">
        <v>0</v>
      </c>
      <c r="AC19" s="56"/>
      <c r="AD19" s="56">
        <v>0</v>
      </c>
      <c r="AE19" s="56">
        <v>0</v>
      </c>
      <c r="AF19" s="56"/>
      <c r="AG19" s="56">
        <v>0</v>
      </c>
      <c r="AH19" s="56">
        <v>0</v>
      </c>
      <c r="AI19" s="56">
        <v>0</v>
      </c>
      <c r="AJ19" s="56">
        <v>0</v>
      </c>
      <c r="AK19" s="120">
        <f t="shared" si="2"/>
        <v>0</v>
      </c>
      <c r="AL19" s="138">
        <f t="shared" si="3"/>
        <v>76.446280991735534</v>
      </c>
    </row>
    <row r="20" spans="1:38">
      <c r="A20" s="151" t="s">
        <v>93</v>
      </c>
      <c r="B20" s="57" t="s">
        <v>15</v>
      </c>
      <c r="C20" s="56">
        <v>739</v>
      </c>
      <c r="D20" s="156"/>
      <c r="E20" s="56">
        <v>553</v>
      </c>
      <c r="F20" s="56">
        <v>15</v>
      </c>
      <c r="G20" s="156"/>
      <c r="H20" s="56">
        <v>57</v>
      </c>
      <c r="I20" s="56">
        <v>2</v>
      </c>
      <c r="J20" s="156"/>
      <c r="K20" s="56">
        <v>9</v>
      </c>
      <c r="L20" s="56">
        <v>0</v>
      </c>
      <c r="M20" s="56">
        <v>0</v>
      </c>
      <c r="N20" s="56">
        <v>0</v>
      </c>
      <c r="O20" s="136">
        <f t="shared" si="0"/>
        <v>636</v>
      </c>
      <c r="P20" s="56">
        <v>93</v>
      </c>
      <c r="Q20" s="56">
        <v>0</v>
      </c>
      <c r="R20" s="56">
        <v>9</v>
      </c>
      <c r="S20" s="56">
        <v>0</v>
      </c>
      <c r="T20" s="56"/>
      <c r="U20" s="56">
        <v>1</v>
      </c>
      <c r="V20" s="56">
        <v>0</v>
      </c>
      <c r="W20" s="156"/>
      <c r="X20" s="56">
        <v>0</v>
      </c>
      <c r="Y20" s="56">
        <v>0</v>
      </c>
      <c r="Z20" s="120">
        <f t="shared" si="1"/>
        <v>103</v>
      </c>
      <c r="AA20" s="56">
        <v>0</v>
      </c>
      <c r="AB20" s="56">
        <v>0</v>
      </c>
      <c r="AC20" s="56"/>
      <c r="AD20" s="56">
        <v>0</v>
      </c>
      <c r="AE20" s="56">
        <v>0</v>
      </c>
      <c r="AF20" s="56"/>
      <c r="AG20" s="56">
        <v>0</v>
      </c>
      <c r="AH20" s="56">
        <v>0</v>
      </c>
      <c r="AI20" s="56">
        <v>0</v>
      </c>
      <c r="AJ20" s="56">
        <v>0</v>
      </c>
      <c r="AK20" s="120">
        <f t="shared" si="2"/>
        <v>0</v>
      </c>
      <c r="AL20" s="138">
        <f t="shared" si="3"/>
        <v>86.062246278755069</v>
      </c>
    </row>
    <row r="21" spans="1:38">
      <c r="A21" s="151" t="s">
        <v>94</v>
      </c>
      <c r="B21" s="57" t="s">
        <v>16</v>
      </c>
      <c r="C21" s="56">
        <v>306</v>
      </c>
      <c r="D21" s="156"/>
      <c r="E21" s="56">
        <v>211</v>
      </c>
      <c r="F21" s="56">
        <v>0</v>
      </c>
      <c r="G21" s="156"/>
      <c r="H21" s="56">
        <v>16</v>
      </c>
      <c r="I21" s="56">
        <v>0</v>
      </c>
      <c r="J21" s="156"/>
      <c r="K21" s="56">
        <v>15</v>
      </c>
      <c r="L21" s="56">
        <v>0</v>
      </c>
      <c r="M21" s="56">
        <v>0</v>
      </c>
      <c r="N21" s="56">
        <v>0</v>
      </c>
      <c r="O21" s="136">
        <f t="shared" si="0"/>
        <v>242</v>
      </c>
      <c r="P21" s="56">
        <v>50</v>
      </c>
      <c r="Q21" s="56">
        <v>0</v>
      </c>
      <c r="R21" s="56">
        <v>6</v>
      </c>
      <c r="S21" s="56">
        <v>0</v>
      </c>
      <c r="T21" s="56"/>
      <c r="U21" s="56">
        <v>8</v>
      </c>
      <c r="V21" s="56">
        <v>0</v>
      </c>
      <c r="W21" s="156"/>
      <c r="X21" s="56">
        <v>0</v>
      </c>
      <c r="Y21" s="56">
        <v>0</v>
      </c>
      <c r="Z21" s="120">
        <f t="shared" si="1"/>
        <v>64</v>
      </c>
      <c r="AA21" s="56">
        <v>0</v>
      </c>
      <c r="AB21" s="56">
        <v>0</v>
      </c>
      <c r="AC21" s="56"/>
      <c r="AD21" s="56">
        <v>0</v>
      </c>
      <c r="AE21" s="56">
        <v>0</v>
      </c>
      <c r="AF21" s="56"/>
      <c r="AG21" s="56">
        <v>0</v>
      </c>
      <c r="AH21" s="56">
        <v>0</v>
      </c>
      <c r="AI21" s="56">
        <v>0</v>
      </c>
      <c r="AJ21" s="56">
        <v>0</v>
      </c>
      <c r="AK21" s="120">
        <f t="shared" si="2"/>
        <v>0</v>
      </c>
      <c r="AL21" s="138">
        <f t="shared" si="3"/>
        <v>79.084967320261441</v>
      </c>
    </row>
    <row r="22" spans="1:38">
      <c r="A22" s="151" t="s">
        <v>95</v>
      </c>
      <c r="B22" s="57" t="s">
        <v>17</v>
      </c>
      <c r="C22" s="56">
        <v>7723</v>
      </c>
      <c r="D22" s="156"/>
      <c r="E22" s="56">
        <v>6946</v>
      </c>
      <c r="F22" s="56">
        <v>0</v>
      </c>
      <c r="G22" s="156"/>
      <c r="H22" s="56">
        <v>532</v>
      </c>
      <c r="I22" s="56">
        <v>0</v>
      </c>
      <c r="J22" s="156"/>
      <c r="K22" s="56">
        <v>42</v>
      </c>
      <c r="L22" s="56">
        <v>0</v>
      </c>
      <c r="M22" s="56">
        <v>0</v>
      </c>
      <c r="N22" s="56">
        <v>0</v>
      </c>
      <c r="O22" s="136">
        <f t="shared" si="0"/>
        <v>7520</v>
      </c>
      <c r="P22" s="56">
        <v>78</v>
      </c>
      <c r="Q22" s="56">
        <v>0</v>
      </c>
      <c r="R22" s="56">
        <v>4</v>
      </c>
      <c r="S22" s="56">
        <v>0</v>
      </c>
      <c r="T22" s="56"/>
      <c r="U22" s="56">
        <v>5</v>
      </c>
      <c r="V22" s="56">
        <v>0</v>
      </c>
      <c r="W22" s="156"/>
      <c r="X22" s="56">
        <v>0</v>
      </c>
      <c r="Y22" s="56">
        <v>0</v>
      </c>
      <c r="Z22" s="120">
        <f t="shared" si="1"/>
        <v>87</v>
      </c>
      <c r="AA22" s="56">
        <v>102</v>
      </c>
      <c r="AB22" s="56">
        <v>0</v>
      </c>
      <c r="AC22" s="56"/>
      <c r="AD22" s="56">
        <v>9</v>
      </c>
      <c r="AE22" s="56">
        <v>0</v>
      </c>
      <c r="AF22" s="56"/>
      <c r="AG22" s="56">
        <v>5</v>
      </c>
      <c r="AH22" s="56">
        <v>0</v>
      </c>
      <c r="AI22" s="56">
        <v>0</v>
      </c>
      <c r="AJ22" s="56">
        <v>0</v>
      </c>
      <c r="AK22" s="120">
        <f t="shared" si="2"/>
        <v>116</v>
      </c>
      <c r="AL22" s="138">
        <f t="shared" si="3"/>
        <v>98.873494755923858</v>
      </c>
    </row>
    <row r="23" spans="1:38">
      <c r="A23" s="151" t="s">
        <v>96</v>
      </c>
      <c r="B23" s="57" t="s">
        <v>18</v>
      </c>
      <c r="C23" s="56">
        <v>316</v>
      </c>
      <c r="D23" s="156"/>
      <c r="E23" s="56">
        <v>130</v>
      </c>
      <c r="F23" s="56">
        <v>0</v>
      </c>
      <c r="G23" s="156"/>
      <c r="H23" s="56">
        <v>16</v>
      </c>
      <c r="I23" s="56">
        <v>0</v>
      </c>
      <c r="J23" s="156"/>
      <c r="K23" s="56">
        <v>0</v>
      </c>
      <c r="L23" s="56">
        <v>0</v>
      </c>
      <c r="M23" s="56">
        <v>0</v>
      </c>
      <c r="N23" s="56">
        <v>0</v>
      </c>
      <c r="O23" s="136">
        <f t="shared" si="0"/>
        <v>146</v>
      </c>
      <c r="P23" s="56">
        <v>154</v>
      </c>
      <c r="Q23" s="56">
        <v>0</v>
      </c>
      <c r="R23" s="56">
        <v>16</v>
      </c>
      <c r="S23" s="56">
        <v>0</v>
      </c>
      <c r="T23" s="56"/>
      <c r="U23" s="56">
        <v>0</v>
      </c>
      <c r="V23" s="56">
        <v>0</v>
      </c>
      <c r="W23" s="156"/>
      <c r="X23" s="56">
        <v>0</v>
      </c>
      <c r="Y23" s="56">
        <v>0</v>
      </c>
      <c r="Z23" s="120">
        <f t="shared" si="1"/>
        <v>170</v>
      </c>
      <c r="AA23" s="56">
        <v>0</v>
      </c>
      <c r="AB23" s="56">
        <v>0</v>
      </c>
      <c r="AC23" s="56"/>
      <c r="AD23" s="56">
        <v>0</v>
      </c>
      <c r="AE23" s="56">
        <v>0</v>
      </c>
      <c r="AF23" s="56"/>
      <c r="AG23" s="56">
        <v>0</v>
      </c>
      <c r="AH23" s="56">
        <v>0</v>
      </c>
      <c r="AI23" s="56">
        <v>0</v>
      </c>
      <c r="AJ23" s="56">
        <v>0</v>
      </c>
      <c r="AK23" s="120">
        <f t="shared" si="2"/>
        <v>0</v>
      </c>
      <c r="AL23" s="138">
        <f t="shared" si="3"/>
        <v>46.202531645569621</v>
      </c>
    </row>
    <row r="24" spans="1:38">
      <c r="A24" s="151" t="s">
        <v>97</v>
      </c>
      <c r="B24" s="57" t="s">
        <v>19</v>
      </c>
      <c r="C24" s="56">
        <v>232</v>
      </c>
      <c r="D24" s="156"/>
      <c r="E24" s="56">
        <v>117</v>
      </c>
      <c r="F24" s="56">
        <v>25</v>
      </c>
      <c r="G24" s="156"/>
      <c r="H24" s="56">
        <v>13</v>
      </c>
      <c r="I24" s="56">
        <v>6</v>
      </c>
      <c r="J24" s="156"/>
      <c r="K24" s="56">
        <v>1</v>
      </c>
      <c r="L24" s="56">
        <v>0</v>
      </c>
      <c r="M24" s="56">
        <v>0</v>
      </c>
      <c r="N24" s="56">
        <v>0</v>
      </c>
      <c r="O24" s="136">
        <f t="shared" si="0"/>
        <v>162</v>
      </c>
      <c r="P24" s="56">
        <v>58</v>
      </c>
      <c r="Q24" s="56">
        <v>5</v>
      </c>
      <c r="R24" s="56">
        <v>6</v>
      </c>
      <c r="S24" s="56">
        <v>0</v>
      </c>
      <c r="T24" s="56"/>
      <c r="U24" s="56">
        <v>1</v>
      </c>
      <c r="V24" s="56">
        <v>0</v>
      </c>
      <c r="W24" s="156"/>
      <c r="X24" s="56">
        <v>0</v>
      </c>
      <c r="Y24" s="56">
        <v>0</v>
      </c>
      <c r="Z24" s="120">
        <f t="shared" si="1"/>
        <v>70</v>
      </c>
      <c r="AA24" s="56">
        <v>0</v>
      </c>
      <c r="AB24" s="56">
        <v>0</v>
      </c>
      <c r="AC24" s="56"/>
      <c r="AD24" s="56">
        <v>0</v>
      </c>
      <c r="AE24" s="56">
        <v>0</v>
      </c>
      <c r="AF24" s="56"/>
      <c r="AG24" s="56">
        <v>0</v>
      </c>
      <c r="AH24" s="56">
        <v>0</v>
      </c>
      <c r="AI24" s="56">
        <v>0</v>
      </c>
      <c r="AJ24" s="56">
        <v>0</v>
      </c>
      <c r="AK24" s="120">
        <f t="shared" si="2"/>
        <v>0</v>
      </c>
      <c r="AL24" s="138">
        <f t="shared" si="3"/>
        <v>69.827586206896555</v>
      </c>
    </row>
    <row r="25" spans="1:38">
      <c r="A25" s="151" t="s">
        <v>98</v>
      </c>
      <c r="B25" s="57" t="s">
        <v>20</v>
      </c>
      <c r="C25" s="56">
        <v>423</v>
      </c>
      <c r="D25" s="156"/>
      <c r="E25" s="56">
        <v>317</v>
      </c>
      <c r="F25" s="56">
        <v>13</v>
      </c>
      <c r="G25" s="156"/>
      <c r="H25" s="56">
        <v>29</v>
      </c>
      <c r="I25" s="56">
        <v>0</v>
      </c>
      <c r="J25" s="156"/>
      <c r="K25" s="56">
        <v>1</v>
      </c>
      <c r="L25" s="56">
        <v>0</v>
      </c>
      <c r="M25" s="56">
        <v>0</v>
      </c>
      <c r="N25" s="56">
        <v>0</v>
      </c>
      <c r="O25" s="136">
        <f t="shared" si="0"/>
        <v>360</v>
      </c>
      <c r="P25" s="56">
        <v>56</v>
      </c>
      <c r="Q25" s="56">
        <v>0</v>
      </c>
      <c r="R25" s="56">
        <v>6</v>
      </c>
      <c r="S25" s="56">
        <v>0</v>
      </c>
      <c r="T25" s="56"/>
      <c r="U25" s="56">
        <v>1</v>
      </c>
      <c r="V25" s="56">
        <v>0</v>
      </c>
      <c r="W25" s="156"/>
      <c r="X25" s="56" t="s">
        <v>57</v>
      </c>
      <c r="Y25" s="56">
        <v>0</v>
      </c>
      <c r="Z25" s="120">
        <f t="shared" si="1"/>
        <v>63</v>
      </c>
      <c r="AA25" s="56" t="s">
        <v>57</v>
      </c>
      <c r="AB25" s="56">
        <v>0</v>
      </c>
      <c r="AC25" s="56"/>
      <c r="AD25" s="56" t="s">
        <v>57</v>
      </c>
      <c r="AE25" s="56">
        <v>0</v>
      </c>
      <c r="AF25" s="56"/>
      <c r="AG25" s="56" t="s">
        <v>57</v>
      </c>
      <c r="AH25" s="56">
        <v>0</v>
      </c>
      <c r="AI25" s="56" t="s">
        <v>57</v>
      </c>
      <c r="AJ25" s="56">
        <v>0</v>
      </c>
      <c r="AK25" s="120">
        <f t="shared" si="2"/>
        <v>0</v>
      </c>
      <c r="AL25" s="138">
        <f t="shared" si="3"/>
        <v>85.106382978723403</v>
      </c>
    </row>
    <row r="26" spans="1:38">
      <c r="A26" s="151" t="s">
        <v>99</v>
      </c>
      <c r="B26" s="57" t="s">
        <v>21</v>
      </c>
      <c r="C26" s="56">
        <v>1102</v>
      </c>
      <c r="D26" s="156"/>
      <c r="E26" s="56">
        <v>666</v>
      </c>
      <c r="F26" s="56">
        <v>3</v>
      </c>
      <c r="G26" s="156"/>
      <c r="H26" s="56">
        <v>50</v>
      </c>
      <c r="I26" s="56" t="s">
        <v>57</v>
      </c>
      <c r="J26" s="156"/>
      <c r="K26" s="56">
        <v>43</v>
      </c>
      <c r="L26" s="56" t="s">
        <v>57</v>
      </c>
      <c r="M26" s="56">
        <v>0</v>
      </c>
      <c r="N26" s="56">
        <v>0</v>
      </c>
      <c r="O26" s="136">
        <f t="shared" si="0"/>
        <v>762</v>
      </c>
      <c r="P26" s="56">
        <v>295</v>
      </c>
      <c r="Q26" s="56" t="s">
        <v>57</v>
      </c>
      <c r="R26" s="56">
        <v>26</v>
      </c>
      <c r="S26" s="56" t="s">
        <v>57</v>
      </c>
      <c r="T26" s="56"/>
      <c r="U26" s="56">
        <v>17</v>
      </c>
      <c r="V26" s="56" t="s">
        <v>57</v>
      </c>
      <c r="W26" s="156"/>
      <c r="X26" s="56">
        <v>0</v>
      </c>
      <c r="Y26" s="56" t="s">
        <v>57</v>
      </c>
      <c r="Z26" s="120">
        <f t="shared" si="1"/>
        <v>338</v>
      </c>
      <c r="AA26" s="56">
        <v>0</v>
      </c>
      <c r="AB26" s="56">
        <v>2</v>
      </c>
      <c r="AC26" s="56"/>
      <c r="AD26" s="56">
        <v>0</v>
      </c>
      <c r="AE26" s="56" t="s">
        <v>57</v>
      </c>
      <c r="AF26" s="56"/>
      <c r="AG26" s="56">
        <v>0</v>
      </c>
      <c r="AH26" s="56" t="s">
        <v>57</v>
      </c>
      <c r="AI26" s="56">
        <v>0</v>
      </c>
      <c r="AJ26" s="56">
        <v>0</v>
      </c>
      <c r="AK26" s="120">
        <f t="shared" si="2"/>
        <v>2</v>
      </c>
      <c r="AL26" s="138">
        <f t="shared" si="3"/>
        <v>69.328493647912879</v>
      </c>
    </row>
    <row r="27" spans="1:38">
      <c r="A27" s="151" t="s">
        <v>100</v>
      </c>
      <c r="B27" s="57" t="s">
        <v>22</v>
      </c>
      <c r="C27" s="56">
        <v>264</v>
      </c>
      <c r="D27" s="156"/>
      <c r="E27" s="56" t="s">
        <v>57</v>
      </c>
      <c r="F27" s="56" t="s">
        <v>115</v>
      </c>
      <c r="G27" s="156"/>
      <c r="H27" s="56" t="s">
        <v>57</v>
      </c>
      <c r="I27" s="56" t="s">
        <v>115</v>
      </c>
      <c r="J27" s="156"/>
      <c r="K27" s="56">
        <v>190</v>
      </c>
      <c r="L27" s="56" t="s">
        <v>115</v>
      </c>
      <c r="M27" s="56">
        <v>0</v>
      </c>
      <c r="N27" s="56" t="s">
        <v>115</v>
      </c>
      <c r="O27" s="136">
        <f t="shared" si="0"/>
        <v>190</v>
      </c>
      <c r="P27" s="56" t="s">
        <v>57</v>
      </c>
      <c r="Q27" s="56" t="s">
        <v>115</v>
      </c>
      <c r="R27" s="56" t="s">
        <v>57</v>
      </c>
      <c r="S27" s="56" t="s">
        <v>115</v>
      </c>
      <c r="T27" s="56"/>
      <c r="U27" s="56">
        <v>74</v>
      </c>
      <c r="V27" s="56" t="s">
        <v>115</v>
      </c>
      <c r="W27" s="156"/>
      <c r="X27" s="56">
        <v>0</v>
      </c>
      <c r="Y27" s="56" t="s">
        <v>115</v>
      </c>
      <c r="Z27" s="120">
        <f t="shared" si="1"/>
        <v>74</v>
      </c>
      <c r="AA27" s="56">
        <v>0</v>
      </c>
      <c r="AB27" s="56" t="s">
        <v>115</v>
      </c>
      <c r="AC27" s="56"/>
      <c r="AD27" s="56">
        <v>0</v>
      </c>
      <c r="AE27" s="56" t="s">
        <v>115</v>
      </c>
      <c r="AF27" s="56"/>
      <c r="AG27" s="56">
        <v>0</v>
      </c>
      <c r="AH27" s="56" t="s">
        <v>115</v>
      </c>
      <c r="AI27" s="56">
        <v>0</v>
      </c>
      <c r="AJ27" s="56" t="s">
        <v>115</v>
      </c>
      <c r="AK27" s="120">
        <f t="shared" si="2"/>
        <v>0</v>
      </c>
      <c r="AL27" s="138">
        <f t="shared" si="3"/>
        <v>71.969696969696969</v>
      </c>
    </row>
    <row r="28" spans="1:38">
      <c r="A28" s="151" t="s">
        <v>101</v>
      </c>
      <c r="B28" s="57" t="s">
        <v>23</v>
      </c>
      <c r="C28" s="56">
        <v>407</v>
      </c>
      <c r="D28" s="156"/>
      <c r="E28" s="56">
        <v>318</v>
      </c>
      <c r="F28" s="56">
        <v>0</v>
      </c>
      <c r="G28" s="156"/>
      <c r="H28" s="56">
        <v>37</v>
      </c>
      <c r="I28" s="56">
        <v>0</v>
      </c>
      <c r="J28" s="156"/>
      <c r="K28" s="56">
        <v>13</v>
      </c>
      <c r="L28" s="56">
        <v>0</v>
      </c>
      <c r="M28" s="56" t="s">
        <v>57</v>
      </c>
      <c r="N28" s="56">
        <v>0</v>
      </c>
      <c r="O28" s="136">
        <f t="shared" si="0"/>
        <v>368</v>
      </c>
      <c r="P28" s="56">
        <v>32</v>
      </c>
      <c r="Q28" s="56">
        <v>2</v>
      </c>
      <c r="R28" s="56">
        <v>4</v>
      </c>
      <c r="S28" s="56">
        <v>0</v>
      </c>
      <c r="T28" s="56"/>
      <c r="U28" s="56">
        <v>1</v>
      </c>
      <c r="V28" s="56">
        <v>0</v>
      </c>
      <c r="W28" s="156"/>
      <c r="X28" s="56" t="s">
        <v>57</v>
      </c>
      <c r="Y28" s="56">
        <v>0</v>
      </c>
      <c r="Z28" s="120">
        <f t="shared" si="1"/>
        <v>39</v>
      </c>
      <c r="AA28" s="56" t="s">
        <v>57</v>
      </c>
      <c r="AB28" s="56">
        <v>0</v>
      </c>
      <c r="AC28" s="56"/>
      <c r="AD28" s="56" t="s">
        <v>57</v>
      </c>
      <c r="AE28" s="56">
        <v>0</v>
      </c>
      <c r="AF28" s="56"/>
      <c r="AG28" s="56" t="s">
        <v>57</v>
      </c>
      <c r="AH28" s="56">
        <v>0</v>
      </c>
      <c r="AI28" s="56" t="s">
        <v>57</v>
      </c>
      <c r="AJ28" s="56">
        <v>0</v>
      </c>
      <c r="AK28" s="120">
        <f t="shared" si="2"/>
        <v>0</v>
      </c>
      <c r="AL28" s="138">
        <f t="shared" si="3"/>
        <v>90.417690417690423</v>
      </c>
    </row>
    <row r="29" spans="1:38">
      <c r="A29" s="151" t="s">
        <v>102</v>
      </c>
      <c r="B29" s="57" t="s">
        <v>24</v>
      </c>
      <c r="C29" s="56">
        <v>848</v>
      </c>
      <c r="D29" s="156"/>
      <c r="E29" s="56">
        <v>737</v>
      </c>
      <c r="F29" s="56">
        <v>16</v>
      </c>
      <c r="G29" s="156"/>
      <c r="H29" s="56">
        <v>60</v>
      </c>
      <c r="I29" s="56">
        <v>1</v>
      </c>
      <c r="J29" s="156"/>
      <c r="K29" s="56">
        <v>11</v>
      </c>
      <c r="L29" s="56">
        <v>0</v>
      </c>
      <c r="M29" s="56">
        <v>0</v>
      </c>
      <c r="N29" s="56">
        <v>0</v>
      </c>
      <c r="O29" s="136">
        <f t="shared" si="0"/>
        <v>825</v>
      </c>
      <c r="P29" s="56">
        <v>17</v>
      </c>
      <c r="Q29" s="56">
        <v>2</v>
      </c>
      <c r="R29" s="56">
        <v>4</v>
      </c>
      <c r="S29" s="56">
        <v>0</v>
      </c>
      <c r="T29" s="56"/>
      <c r="U29" s="56">
        <v>0</v>
      </c>
      <c r="V29" s="56">
        <v>0</v>
      </c>
      <c r="W29" s="156"/>
      <c r="X29" s="56">
        <v>0</v>
      </c>
      <c r="Y29" s="56">
        <v>0</v>
      </c>
      <c r="Z29" s="120">
        <f t="shared" si="1"/>
        <v>23</v>
      </c>
      <c r="AA29" s="56">
        <v>0</v>
      </c>
      <c r="AB29" s="56">
        <v>0</v>
      </c>
      <c r="AC29" s="56"/>
      <c r="AD29" s="56">
        <v>0</v>
      </c>
      <c r="AE29" s="56">
        <v>0</v>
      </c>
      <c r="AF29" s="56"/>
      <c r="AG29" s="56">
        <v>0</v>
      </c>
      <c r="AH29" s="56">
        <v>0</v>
      </c>
      <c r="AI29" s="56">
        <v>0</v>
      </c>
      <c r="AJ29" s="56">
        <v>0</v>
      </c>
      <c r="AK29" s="120">
        <f t="shared" si="2"/>
        <v>0</v>
      </c>
      <c r="AL29" s="138">
        <f t="shared" si="3"/>
        <v>97.287735849056602</v>
      </c>
    </row>
    <row r="30" spans="1:38">
      <c r="A30" s="151" t="s">
        <v>103</v>
      </c>
      <c r="B30" s="57" t="s">
        <v>25</v>
      </c>
      <c r="C30" s="56">
        <v>63</v>
      </c>
      <c r="D30" s="156"/>
      <c r="E30" s="56">
        <v>25</v>
      </c>
      <c r="F30" s="56">
        <v>2</v>
      </c>
      <c r="G30" s="156"/>
      <c r="H30" s="56">
        <v>2</v>
      </c>
      <c r="I30" s="56">
        <v>1</v>
      </c>
      <c r="J30" s="156"/>
      <c r="K30" s="56">
        <v>17</v>
      </c>
      <c r="L30" s="56">
        <v>0</v>
      </c>
      <c r="M30" s="56">
        <v>0</v>
      </c>
      <c r="N30" s="56">
        <v>0</v>
      </c>
      <c r="O30" s="136">
        <f t="shared" si="0"/>
        <v>47</v>
      </c>
      <c r="P30" s="56">
        <v>14</v>
      </c>
      <c r="Q30" s="56">
        <v>1</v>
      </c>
      <c r="R30" s="56">
        <v>0</v>
      </c>
      <c r="S30" s="56">
        <v>0</v>
      </c>
      <c r="T30" s="56"/>
      <c r="U30" s="56">
        <v>1</v>
      </c>
      <c r="V30" s="56">
        <v>0</v>
      </c>
      <c r="W30" s="156"/>
      <c r="X30" s="56">
        <v>0</v>
      </c>
      <c r="Y30" s="56">
        <v>0</v>
      </c>
      <c r="Z30" s="120">
        <f t="shared" si="1"/>
        <v>16</v>
      </c>
      <c r="AA30" s="56">
        <v>0</v>
      </c>
      <c r="AB30" s="56">
        <v>0</v>
      </c>
      <c r="AC30" s="56"/>
      <c r="AD30" s="56">
        <v>0</v>
      </c>
      <c r="AE30" s="56">
        <v>0</v>
      </c>
      <c r="AF30" s="56"/>
      <c r="AG30" s="56">
        <v>0</v>
      </c>
      <c r="AH30" s="56">
        <v>0</v>
      </c>
      <c r="AI30" s="56">
        <v>0</v>
      </c>
      <c r="AJ30" s="56">
        <v>0</v>
      </c>
      <c r="AK30" s="120">
        <f t="shared" si="2"/>
        <v>0</v>
      </c>
      <c r="AL30" s="138">
        <f t="shared" si="3"/>
        <v>74.603174603174608</v>
      </c>
    </row>
    <row r="31" spans="1:38">
      <c r="A31" s="151" t="s">
        <v>104</v>
      </c>
      <c r="B31" s="57" t="s">
        <v>26</v>
      </c>
      <c r="C31" s="56">
        <v>173</v>
      </c>
      <c r="D31" s="156"/>
      <c r="E31" s="56">
        <v>117</v>
      </c>
      <c r="F31" s="56">
        <v>1</v>
      </c>
      <c r="G31" s="156"/>
      <c r="H31" s="56">
        <v>19</v>
      </c>
      <c r="I31" s="56">
        <v>0</v>
      </c>
      <c r="J31" s="156"/>
      <c r="K31" s="56">
        <v>2</v>
      </c>
      <c r="L31" s="56">
        <v>0</v>
      </c>
      <c r="M31" s="56">
        <v>1</v>
      </c>
      <c r="N31" s="56">
        <v>0</v>
      </c>
      <c r="O31" s="136">
        <f t="shared" si="0"/>
        <v>140</v>
      </c>
      <c r="P31" s="56">
        <v>22</v>
      </c>
      <c r="Q31" s="56">
        <v>1</v>
      </c>
      <c r="R31" s="56">
        <v>9</v>
      </c>
      <c r="S31" s="56">
        <v>0</v>
      </c>
      <c r="T31" s="56"/>
      <c r="U31" s="56">
        <v>0</v>
      </c>
      <c r="V31" s="56">
        <v>0</v>
      </c>
      <c r="W31" s="156"/>
      <c r="X31" s="56">
        <v>0</v>
      </c>
      <c r="Y31" s="56">
        <v>0</v>
      </c>
      <c r="Z31" s="120">
        <f t="shared" si="1"/>
        <v>32</v>
      </c>
      <c r="AA31" s="56">
        <v>1</v>
      </c>
      <c r="AB31" s="56">
        <v>0</v>
      </c>
      <c r="AC31" s="56"/>
      <c r="AD31" s="56">
        <v>0</v>
      </c>
      <c r="AE31" s="56">
        <v>0</v>
      </c>
      <c r="AF31" s="56"/>
      <c r="AG31" s="56">
        <v>0</v>
      </c>
      <c r="AH31" s="56">
        <v>0</v>
      </c>
      <c r="AI31" s="56">
        <v>0</v>
      </c>
      <c r="AJ31" s="56">
        <v>0</v>
      </c>
      <c r="AK31" s="120">
        <f t="shared" si="2"/>
        <v>1</v>
      </c>
      <c r="AL31" s="138">
        <f t="shared" si="3"/>
        <v>81.502890173410407</v>
      </c>
    </row>
    <row r="32" spans="1:38">
      <c r="A32" s="162" t="s">
        <v>105</v>
      </c>
      <c r="B32" s="87" t="s">
        <v>27</v>
      </c>
      <c r="C32" s="89">
        <v>906</v>
      </c>
      <c r="D32" s="85"/>
      <c r="E32" s="89">
        <v>784</v>
      </c>
      <c r="F32" s="89">
        <v>3</v>
      </c>
      <c r="G32" s="85"/>
      <c r="H32" s="89">
        <v>53</v>
      </c>
      <c r="I32" s="89">
        <v>0</v>
      </c>
      <c r="J32" s="85"/>
      <c r="K32" s="89">
        <v>1</v>
      </c>
      <c r="L32" s="89">
        <v>0</v>
      </c>
      <c r="M32" s="89">
        <v>0</v>
      </c>
      <c r="N32" s="89">
        <v>0</v>
      </c>
      <c r="O32" s="89">
        <f t="shared" si="0"/>
        <v>841</v>
      </c>
      <c r="P32" s="89">
        <v>50</v>
      </c>
      <c r="Q32" s="89">
        <v>6</v>
      </c>
      <c r="R32" s="89">
        <v>4</v>
      </c>
      <c r="S32" s="89">
        <v>1</v>
      </c>
      <c r="T32" s="89"/>
      <c r="U32" s="89">
        <v>0</v>
      </c>
      <c r="V32" s="89">
        <v>0</v>
      </c>
      <c r="W32" s="85"/>
      <c r="X32" s="89">
        <v>0</v>
      </c>
      <c r="Y32" s="89">
        <v>0</v>
      </c>
      <c r="Z32" s="89">
        <f t="shared" si="1"/>
        <v>61</v>
      </c>
      <c r="AA32" s="89">
        <v>4</v>
      </c>
      <c r="AB32" s="89">
        <v>0</v>
      </c>
      <c r="AC32" s="89"/>
      <c r="AD32" s="89">
        <v>0</v>
      </c>
      <c r="AE32" s="89">
        <v>0</v>
      </c>
      <c r="AF32" s="89"/>
      <c r="AG32" s="89">
        <v>0</v>
      </c>
      <c r="AH32" s="89">
        <v>0</v>
      </c>
      <c r="AI32" s="89">
        <v>0</v>
      </c>
      <c r="AJ32" s="89">
        <v>0</v>
      </c>
      <c r="AK32" s="89">
        <f t="shared" si="2"/>
        <v>4</v>
      </c>
      <c r="AL32" s="139">
        <f t="shared" si="3"/>
        <v>93.267108167770417</v>
      </c>
    </row>
    <row r="33" spans="1:38">
      <c r="A33" s="151" t="s">
        <v>106</v>
      </c>
      <c r="B33" s="57" t="s">
        <v>28</v>
      </c>
      <c r="C33" s="56">
        <v>3291</v>
      </c>
      <c r="D33" s="156"/>
      <c r="E33" s="56">
        <v>2868</v>
      </c>
      <c r="F33" s="56">
        <v>204</v>
      </c>
      <c r="G33" s="156"/>
      <c r="H33" s="56">
        <v>198</v>
      </c>
      <c r="I33" s="56">
        <v>7</v>
      </c>
      <c r="J33" s="156"/>
      <c r="K33" s="56">
        <v>0</v>
      </c>
      <c r="L33" s="56">
        <v>0</v>
      </c>
      <c r="M33" s="56">
        <v>0</v>
      </c>
      <c r="N33" s="56">
        <v>0</v>
      </c>
      <c r="O33" s="56">
        <f t="shared" si="0"/>
        <v>3277</v>
      </c>
      <c r="P33" s="56">
        <v>12</v>
      </c>
      <c r="Q33" s="56">
        <v>2</v>
      </c>
      <c r="R33" s="56">
        <v>0</v>
      </c>
      <c r="S33" s="56">
        <v>0</v>
      </c>
      <c r="T33" s="56"/>
      <c r="U33" s="56">
        <v>0</v>
      </c>
      <c r="V33" s="56">
        <v>0</v>
      </c>
      <c r="W33" s="156"/>
      <c r="X33" s="56">
        <v>0</v>
      </c>
      <c r="Y33" s="56">
        <v>0</v>
      </c>
      <c r="Z33" s="120">
        <f t="shared" si="1"/>
        <v>14</v>
      </c>
      <c r="AA33" s="56">
        <v>0</v>
      </c>
      <c r="AB33" s="56">
        <v>0</v>
      </c>
      <c r="AC33" s="56"/>
      <c r="AD33" s="56">
        <v>0</v>
      </c>
      <c r="AE33" s="56">
        <v>0</v>
      </c>
      <c r="AF33" s="56"/>
      <c r="AG33" s="56">
        <v>0</v>
      </c>
      <c r="AH33" s="56">
        <v>0</v>
      </c>
      <c r="AI33" s="56">
        <v>0</v>
      </c>
      <c r="AJ33" s="56">
        <v>0</v>
      </c>
      <c r="AK33" s="56">
        <f t="shared" si="2"/>
        <v>0</v>
      </c>
      <c r="AL33" s="142">
        <f t="shared" si="3"/>
        <v>99.574597386812528</v>
      </c>
    </row>
    <row r="34" spans="1:38">
      <c r="A34" s="151" t="s">
        <v>107</v>
      </c>
      <c r="B34" s="57" t="s">
        <v>29</v>
      </c>
      <c r="C34" s="56">
        <v>234</v>
      </c>
      <c r="D34" s="156"/>
      <c r="E34" s="56">
        <v>150</v>
      </c>
      <c r="F34" s="56">
        <v>24</v>
      </c>
      <c r="G34" s="156"/>
      <c r="H34" s="56">
        <v>5</v>
      </c>
      <c r="I34" s="56">
        <v>1</v>
      </c>
      <c r="J34" s="156"/>
      <c r="K34" s="56" t="s">
        <v>57</v>
      </c>
      <c r="L34" s="56">
        <v>0</v>
      </c>
      <c r="M34" s="56" t="s">
        <v>57</v>
      </c>
      <c r="N34" s="56">
        <v>0</v>
      </c>
      <c r="O34" s="56">
        <f t="shared" si="0"/>
        <v>180</v>
      </c>
      <c r="P34" s="56">
        <v>33</v>
      </c>
      <c r="Q34" s="56">
        <v>0</v>
      </c>
      <c r="R34" s="56">
        <v>4</v>
      </c>
      <c r="S34" s="56">
        <v>0</v>
      </c>
      <c r="T34" s="56"/>
      <c r="U34" s="56" t="s">
        <v>57</v>
      </c>
      <c r="V34" s="56">
        <v>0</v>
      </c>
      <c r="W34" s="156"/>
      <c r="X34" s="56" t="s">
        <v>57</v>
      </c>
      <c r="Y34" s="56">
        <v>0</v>
      </c>
      <c r="Z34" s="120">
        <f t="shared" si="1"/>
        <v>37</v>
      </c>
      <c r="AA34" s="56">
        <v>17</v>
      </c>
      <c r="AB34" s="56">
        <v>0</v>
      </c>
      <c r="AC34" s="56"/>
      <c r="AD34" s="56">
        <v>0</v>
      </c>
      <c r="AE34" s="56">
        <v>0</v>
      </c>
      <c r="AF34" s="56"/>
      <c r="AG34" s="56">
        <v>0</v>
      </c>
      <c r="AH34" s="56">
        <v>0</v>
      </c>
      <c r="AI34" s="56">
        <v>0</v>
      </c>
      <c r="AJ34" s="56">
        <v>0</v>
      </c>
      <c r="AK34" s="56">
        <f t="shared" si="2"/>
        <v>17</v>
      </c>
      <c r="AL34" s="142">
        <f t="shared" si="3"/>
        <v>84.188034188034194</v>
      </c>
    </row>
    <row r="35" spans="1:38">
      <c r="A35" s="151" t="s">
        <v>108</v>
      </c>
      <c r="B35" s="57" t="s">
        <v>30</v>
      </c>
      <c r="C35" s="56">
        <v>897</v>
      </c>
      <c r="D35" s="156"/>
      <c r="E35" s="56">
        <v>695</v>
      </c>
      <c r="F35" s="56">
        <v>13</v>
      </c>
      <c r="G35" s="156"/>
      <c r="H35" s="56">
        <v>57</v>
      </c>
      <c r="I35" s="56">
        <v>2</v>
      </c>
      <c r="J35" s="156"/>
      <c r="K35" s="56">
        <v>4</v>
      </c>
      <c r="L35" s="56">
        <v>0</v>
      </c>
      <c r="M35" s="56">
        <v>0</v>
      </c>
      <c r="N35" s="56">
        <v>0</v>
      </c>
      <c r="O35" s="56">
        <f t="shared" si="0"/>
        <v>771</v>
      </c>
      <c r="P35" s="56">
        <v>97</v>
      </c>
      <c r="Q35" s="56">
        <v>4</v>
      </c>
      <c r="R35" s="56">
        <v>18</v>
      </c>
      <c r="S35" s="56">
        <v>0</v>
      </c>
      <c r="T35" s="56"/>
      <c r="U35" s="56">
        <v>0</v>
      </c>
      <c r="V35" s="56">
        <v>0</v>
      </c>
      <c r="W35" s="156"/>
      <c r="X35" s="56">
        <v>0</v>
      </c>
      <c r="Y35" s="56">
        <v>0</v>
      </c>
      <c r="Z35" s="120">
        <f t="shared" si="1"/>
        <v>119</v>
      </c>
      <c r="AA35" s="56">
        <v>6</v>
      </c>
      <c r="AB35" s="56">
        <v>0</v>
      </c>
      <c r="AC35" s="56"/>
      <c r="AD35" s="56">
        <v>1</v>
      </c>
      <c r="AE35" s="56">
        <v>0</v>
      </c>
      <c r="AF35" s="56"/>
      <c r="AG35" s="56">
        <v>0</v>
      </c>
      <c r="AH35" s="56">
        <v>0</v>
      </c>
      <c r="AI35" s="56">
        <v>0</v>
      </c>
      <c r="AJ35" s="56">
        <v>0</v>
      </c>
      <c r="AK35" s="56">
        <f t="shared" si="2"/>
        <v>7</v>
      </c>
      <c r="AL35" s="142">
        <f t="shared" si="3"/>
        <v>86.733556298773692</v>
      </c>
    </row>
    <row r="36" spans="1:38">
      <c r="A36" s="151" t="s">
        <v>109</v>
      </c>
      <c r="B36" s="57" t="s">
        <v>31</v>
      </c>
      <c r="C36" s="56">
        <v>11</v>
      </c>
      <c r="D36" s="156"/>
      <c r="E36" s="56">
        <v>4</v>
      </c>
      <c r="F36" s="56">
        <v>2</v>
      </c>
      <c r="G36" s="156"/>
      <c r="H36" s="56">
        <v>0</v>
      </c>
      <c r="I36" s="56">
        <v>0</v>
      </c>
      <c r="J36" s="156"/>
      <c r="K36" s="56">
        <v>1</v>
      </c>
      <c r="L36" s="56">
        <v>0</v>
      </c>
      <c r="M36" s="56">
        <v>0</v>
      </c>
      <c r="N36" s="56">
        <v>0</v>
      </c>
      <c r="O36" s="56">
        <f t="shared" si="0"/>
        <v>7</v>
      </c>
      <c r="P36" s="56">
        <v>3</v>
      </c>
      <c r="Q36" s="56">
        <v>0</v>
      </c>
      <c r="R36" s="56">
        <v>0</v>
      </c>
      <c r="S36" s="56">
        <v>0</v>
      </c>
      <c r="T36" s="56"/>
      <c r="U36" s="56">
        <v>0</v>
      </c>
      <c r="V36" s="56">
        <v>0</v>
      </c>
      <c r="W36" s="156"/>
      <c r="X36" s="56">
        <v>0</v>
      </c>
      <c r="Y36" s="56">
        <v>0</v>
      </c>
      <c r="Z36" s="120">
        <f t="shared" si="1"/>
        <v>3</v>
      </c>
      <c r="AA36" s="56">
        <v>1</v>
      </c>
      <c r="AB36" s="56">
        <v>0</v>
      </c>
      <c r="AC36" s="56"/>
      <c r="AD36" s="56">
        <v>0</v>
      </c>
      <c r="AE36" s="56">
        <v>0</v>
      </c>
      <c r="AF36" s="56"/>
      <c r="AG36" s="56">
        <v>0</v>
      </c>
      <c r="AH36" s="56">
        <v>0</v>
      </c>
      <c r="AI36" s="56">
        <v>0</v>
      </c>
      <c r="AJ36" s="56">
        <v>0</v>
      </c>
      <c r="AK36" s="56">
        <f t="shared" si="2"/>
        <v>1</v>
      </c>
      <c r="AL36" s="142">
        <f t="shared" si="3"/>
        <v>72.727272727272734</v>
      </c>
    </row>
    <row r="37" spans="1:38">
      <c r="A37" s="151" t="s">
        <v>110</v>
      </c>
      <c r="B37" s="57" t="s">
        <v>32</v>
      </c>
      <c r="C37" s="56">
        <v>132</v>
      </c>
      <c r="D37" s="156"/>
      <c r="E37" s="56">
        <v>76</v>
      </c>
      <c r="F37" s="56">
        <v>7</v>
      </c>
      <c r="G37" s="156"/>
      <c r="H37" s="56">
        <v>4</v>
      </c>
      <c r="I37" s="56">
        <v>0</v>
      </c>
      <c r="J37" s="156"/>
      <c r="K37" s="56">
        <v>0</v>
      </c>
      <c r="L37" s="56">
        <v>0</v>
      </c>
      <c r="M37" s="56">
        <v>0</v>
      </c>
      <c r="N37" s="56">
        <v>0</v>
      </c>
      <c r="O37" s="56">
        <f t="shared" si="0"/>
        <v>87</v>
      </c>
      <c r="P37" s="56">
        <v>39</v>
      </c>
      <c r="Q37" s="56">
        <v>0</v>
      </c>
      <c r="R37" s="56">
        <v>5</v>
      </c>
      <c r="S37" s="56">
        <v>0</v>
      </c>
      <c r="T37" s="56"/>
      <c r="U37" s="56">
        <v>1</v>
      </c>
      <c r="V37" s="56">
        <v>0</v>
      </c>
      <c r="W37" s="156"/>
      <c r="X37" s="56">
        <v>0</v>
      </c>
      <c r="Y37" s="56">
        <v>0</v>
      </c>
      <c r="Z37" s="120">
        <f t="shared" si="1"/>
        <v>45</v>
      </c>
      <c r="AA37" s="56">
        <v>0</v>
      </c>
      <c r="AB37" s="56">
        <v>0</v>
      </c>
      <c r="AC37" s="56"/>
      <c r="AD37" s="56">
        <v>0</v>
      </c>
      <c r="AE37" s="56">
        <v>0</v>
      </c>
      <c r="AF37" s="56"/>
      <c r="AG37" s="56">
        <v>0</v>
      </c>
      <c r="AH37" s="56">
        <v>0</v>
      </c>
      <c r="AI37" s="56">
        <v>0</v>
      </c>
      <c r="AJ37" s="56">
        <v>0</v>
      </c>
      <c r="AK37" s="56">
        <f t="shared" si="2"/>
        <v>0</v>
      </c>
      <c r="AL37" s="142">
        <f t="shared" si="3"/>
        <v>65.909090909090907</v>
      </c>
    </row>
    <row r="38" spans="1:38">
      <c r="A38" s="151" t="s">
        <v>111</v>
      </c>
      <c r="B38" s="57" t="s">
        <v>33</v>
      </c>
      <c r="C38" s="56">
        <v>314</v>
      </c>
      <c r="D38" s="156"/>
      <c r="E38" s="56">
        <v>224</v>
      </c>
      <c r="F38" s="56">
        <v>33</v>
      </c>
      <c r="G38" s="156"/>
      <c r="H38" s="56">
        <v>12</v>
      </c>
      <c r="I38" s="56">
        <v>1</v>
      </c>
      <c r="J38" s="156"/>
      <c r="K38" s="56">
        <v>1</v>
      </c>
      <c r="L38" s="56">
        <v>0</v>
      </c>
      <c r="M38" s="56">
        <v>0</v>
      </c>
      <c r="N38" s="56">
        <v>0</v>
      </c>
      <c r="O38" s="56">
        <f t="shared" si="0"/>
        <v>271</v>
      </c>
      <c r="P38" s="56">
        <v>36</v>
      </c>
      <c r="Q38" s="56">
        <v>0</v>
      </c>
      <c r="R38" s="56">
        <v>5</v>
      </c>
      <c r="S38" s="56">
        <v>0</v>
      </c>
      <c r="T38" s="56"/>
      <c r="U38" s="56">
        <v>0</v>
      </c>
      <c r="V38" s="56">
        <v>0</v>
      </c>
      <c r="W38" s="156"/>
      <c r="X38" s="56">
        <v>0</v>
      </c>
      <c r="Y38" s="56">
        <v>0</v>
      </c>
      <c r="Z38" s="120">
        <f t="shared" si="1"/>
        <v>41</v>
      </c>
      <c r="AA38" s="56">
        <v>1</v>
      </c>
      <c r="AB38" s="56">
        <v>0</v>
      </c>
      <c r="AC38" s="56"/>
      <c r="AD38" s="56">
        <v>1</v>
      </c>
      <c r="AE38" s="56">
        <v>0</v>
      </c>
      <c r="AF38" s="56"/>
      <c r="AG38" s="56">
        <v>0</v>
      </c>
      <c r="AH38" s="56">
        <v>0</v>
      </c>
      <c r="AI38" s="56">
        <v>0</v>
      </c>
      <c r="AJ38" s="56">
        <v>0</v>
      </c>
      <c r="AK38" s="56">
        <f t="shared" si="2"/>
        <v>2</v>
      </c>
      <c r="AL38" s="142">
        <f t="shared" si="3"/>
        <v>86.942675159235677</v>
      </c>
    </row>
    <row r="39" spans="1:38">
      <c r="A39" s="157" t="s">
        <v>112</v>
      </c>
      <c r="B39" s="158" t="s">
        <v>34</v>
      </c>
      <c r="C39" s="61">
        <v>353</v>
      </c>
      <c r="D39" s="159"/>
      <c r="E39" s="61">
        <v>223</v>
      </c>
      <c r="F39" s="61">
        <v>37</v>
      </c>
      <c r="G39" s="159"/>
      <c r="H39" s="61">
        <v>16</v>
      </c>
      <c r="I39" s="61">
        <v>11</v>
      </c>
      <c r="J39" s="159"/>
      <c r="K39" s="61">
        <v>4</v>
      </c>
      <c r="L39" s="61">
        <v>0</v>
      </c>
      <c r="M39" s="61">
        <v>0</v>
      </c>
      <c r="N39" s="61">
        <v>0</v>
      </c>
      <c r="O39" s="61">
        <f t="shared" si="0"/>
        <v>291</v>
      </c>
      <c r="P39" s="61">
        <v>45</v>
      </c>
      <c r="Q39" s="61">
        <v>3</v>
      </c>
      <c r="R39" s="61">
        <v>13</v>
      </c>
      <c r="S39" s="61">
        <v>1</v>
      </c>
      <c r="T39" s="61"/>
      <c r="U39" s="61">
        <v>0</v>
      </c>
      <c r="V39" s="61">
        <v>0</v>
      </c>
      <c r="W39" s="159"/>
      <c r="X39" s="61">
        <v>0</v>
      </c>
      <c r="Y39" s="61">
        <v>0</v>
      </c>
      <c r="Z39" s="61">
        <f t="shared" si="1"/>
        <v>62</v>
      </c>
      <c r="AA39" s="61">
        <v>0</v>
      </c>
      <c r="AB39" s="61">
        <v>0</v>
      </c>
      <c r="AC39" s="61"/>
      <c r="AD39" s="61">
        <v>0</v>
      </c>
      <c r="AE39" s="61">
        <v>0</v>
      </c>
      <c r="AF39" s="61"/>
      <c r="AG39" s="61">
        <v>0</v>
      </c>
      <c r="AH39" s="61">
        <v>0</v>
      </c>
      <c r="AI39" s="61">
        <v>0</v>
      </c>
      <c r="AJ39" s="61">
        <v>0</v>
      </c>
      <c r="AK39" s="61">
        <f t="shared" si="2"/>
        <v>0</v>
      </c>
      <c r="AL39" s="161">
        <f t="shared" si="3"/>
        <v>82.436260623229458</v>
      </c>
    </row>
    <row r="40" spans="1:38">
      <c r="A40" s="57"/>
      <c r="B40" s="57"/>
      <c r="C40" s="57"/>
      <c r="D40" s="57"/>
      <c r="E40" s="57"/>
      <c r="F40" s="56"/>
      <c r="G40" s="56"/>
      <c r="H40" s="56"/>
      <c r="I40" s="56"/>
      <c r="J40" s="56"/>
      <c r="K40" s="56"/>
      <c r="M40" s="56"/>
      <c r="W40" s="56"/>
      <c r="X40" s="56"/>
      <c r="AI40" s="56"/>
    </row>
    <row r="41" spans="1:38" ht="66.75" customHeight="1">
      <c r="A41" s="205" t="s">
        <v>116</v>
      </c>
      <c r="B41" s="205"/>
      <c r="C41" s="205"/>
      <c r="D41" s="205"/>
      <c r="E41" s="205"/>
      <c r="F41" s="205"/>
      <c r="G41" s="205"/>
      <c r="H41" s="205"/>
      <c r="I41" s="205"/>
      <c r="J41" s="160"/>
      <c r="K41" s="160"/>
      <c r="M41" s="160"/>
      <c r="W41" s="160"/>
      <c r="X41" s="160"/>
      <c r="AI41" s="160"/>
    </row>
    <row r="42" spans="1:38" ht="12.75" customHeight="1">
      <c r="A42" s="205" t="s">
        <v>117</v>
      </c>
      <c r="B42" s="205"/>
      <c r="C42" s="205"/>
      <c r="D42" s="205"/>
      <c r="E42" s="205"/>
      <c r="F42" s="205"/>
      <c r="G42" s="205"/>
      <c r="H42" s="205"/>
      <c r="I42" s="205"/>
      <c r="J42" s="160"/>
      <c r="K42" s="160"/>
      <c r="M42" s="160"/>
      <c r="W42" s="160"/>
      <c r="X42" s="160"/>
      <c r="AI42" s="160"/>
    </row>
    <row r="43" spans="1:38" ht="12.75" customHeight="1">
      <c r="A43" s="205" t="s">
        <v>118</v>
      </c>
      <c r="B43" s="205"/>
      <c r="C43" s="205"/>
      <c r="D43" s="205"/>
      <c r="E43" s="205"/>
      <c r="F43" s="205"/>
      <c r="G43" s="205"/>
      <c r="H43" s="205"/>
      <c r="I43" s="205"/>
      <c r="J43" s="160"/>
      <c r="K43" s="160"/>
      <c r="M43" s="160"/>
      <c r="W43" s="160"/>
      <c r="X43" s="160"/>
      <c r="AI43" s="160"/>
    </row>
    <row r="45" spans="1:38">
      <c r="A45" s="150" t="s">
        <v>119</v>
      </c>
      <c r="B45" s="150"/>
      <c r="C45" s="150"/>
      <c r="D45" s="150"/>
      <c r="E45" s="150"/>
    </row>
  </sheetData>
  <mergeCells count="25">
    <mergeCell ref="Z5:Z6"/>
    <mergeCell ref="AL4:AL6"/>
    <mergeCell ref="O5:O6"/>
    <mergeCell ref="AK5:AK6"/>
    <mergeCell ref="AG5:AH5"/>
    <mergeCell ref="AI5:AJ5"/>
    <mergeCell ref="U5:V5"/>
    <mergeCell ref="X5:Y5"/>
    <mergeCell ref="AA5:AB5"/>
    <mergeCell ref="AD5:AE5"/>
    <mergeCell ref="AA4:AJ4"/>
    <mergeCell ref="A41:I41"/>
    <mergeCell ref="A42:I42"/>
    <mergeCell ref="A43:I43"/>
    <mergeCell ref="P5:Q5"/>
    <mergeCell ref="R5:S5"/>
    <mergeCell ref="A4:A6"/>
    <mergeCell ref="B4:B6"/>
    <mergeCell ref="C4:C6"/>
    <mergeCell ref="E4:N4"/>
    <mergeCell ref="P4:Y4"/>
    <mergeCell ref="E5:F5"/>
    <mergeCell ref="H5:I5"/>
    <mergeCell ref="K5:L5"/>
    <mergeCell ref="M5:N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8"/>
  <sheetViews>
    <sheetView showGridLines="0" workbookViewId="0">
      <selection activeCell="AI4" sqref="AI4:AI6"/>
    </sheetView>
  </sheetViews>
  <sheetFormatPr baseColWidth="10" defaultColWidth="10.42578125" defaultRowHeight="12.75"/>
  <cols>
    <col min="1" max="1" width="5.85546875" style="51" customWidth="1"/>
    <col min="2" max="2" width="26.140625" style="51" customWidth="1"/>
    <col min="3" max="3" width="10" style="51" customWidth="1"/>
    <col min="4" max="4" width="1" style="51" customWidth="1"/>
    <col min="5" max="5" width="10" style="51" customWidth="1"/>
    <col min="6" max="6" width="12.28515625" style="51" customWidth="1"/>
    <col min="7" max="7" width="1" style="51" customWidth="1"/>
    <col min="8" max="8" width="10" style="51" customWidth="1"/>
    <col min="9" max="9" width="12.28515625" style="51" customWidth="1"/>
    <col min="10" max="10" width="1" style="51" customWidth="1"/>
    <col min="11" max="11" width="10" style="51" customWidth="1"/>
    <col min="12" max="12" width="12.28515625" style="51" customWidth="1"/>
    <col min="13" max="13" width="1" style="51" customWidth="1"/>
    <col min="14" max="14" width="10" style="51" customWidth="1"/>
    <col min="15" max="15" width="12.28515625" style="51" customWidth="1"/>
    <col min="16" max="16" width="10.5703125" style="51" customWidth="1"/>
    <col min="17" max="17" width="10.42578125" style="51"/>
    <col min="18" max="18" width="12.28515625" style="51" customWidth="1"/>
    <col min="19" max="19" width="1" style="51" customWidth="1"/>
    <col min="20" max="20" width="10.42578125" style="51"/>
    <col min="21" max="21" width="12.28515625" style="51" customWidth="1"/>
    <col min="22" max="22" width="1" style="51" customWidth="1"/>
    <col min="23" max="23" width="10.42578125" style="51"/>
    <col min="24" max="24" width="12.28515625" style="51" customWidth="1"/>
    <col min="25" max="25" width="12.7109375" style="51" customWidth="1"/>
    <col min="26" max="26" width="10.42578125" style="51"/>
    <col min="27" max="27" width="12.28515625" style="51" customWidth="1"/>
    <col min="28" max="28" width="1" style="51" customWidth="1"/>
    <col min="29" max="29" width="10.42578125" style="51"/>
    <col min="30" max="30" width="12.28515625" style="51" customWidth="1"/>
    <col min="31" max="31" width="1" style="51" customWidth="1"/>
    <col min="32" max="32" width="10.42578125" style="51"/>
    <col min="33" max="33" width="12.28515625" style="51" customWidth="1"/>
    <col min="34" max="34" width="10.5703125" style="51" customWidth="1"/>
    <col min="35" max="35" width="10.85546875" style="51" customWidth="1"/>
    <col min="36" max="16384" width="10.42578125" style="51"/>
  </cols>
  <sheetData>
    <row r="1" spans="1:37" ht="48.75" customHeight="1">
      <c r="A1" s="168"/>
      <c r="AI1" s="151"/>
      <c r="AJ1" s="171"/>
      <c r="AK1" s="175"/>
    </row>
    <row r="2" spans="1:37">
      <c r="A2" s="74" t="s">
        <v>126</v>
      </c>
      <c r="B2" s="74"/>
      <c r="C2" s="74"/>
      <c r="D2" s="74"/>
      <c r="E2" s="74"/>
      <c r="F2" s="56"/>
      <c r="G2" s="56"/>
      <c r="H2" s="56"/>
      <c r="I2" s="56"/>
      <c r="J2" s="56"/>
      <c r="K2" s="56"/>
      <c r="M2" s="56"/>
      <c r="N2" s="56"/>
      <c r="Y2" s="56"/>
      <c r="AH2" s="56"/>
    </row>
    <row r="3" spans="1:37">
      <c r="A3" s="74">
        <v>2023</v>
      </c>
      <c r="B3" s="74"/>
      <c r="C3" s="74"/>
      <c r="D3" s="74"/>
      <c r="E3" s="174"/>
      <c r="F3" s="153"/>
      <c r="G3" s="153"/>
      <c r="H3" s="174"/>
      <c r="I3" s="153"/>
      <c r="J3" s="153"/>
      <c r="K3" s="174"/>
      <c r="M3" s="153"/>
      <c r="N3" s="174"/>
      <c r="Y3" s="153"/>
      <c r="AH3" s="153"/>
    </row>
    <row r="4" spans="1:37" ht="20.25" customHeight="1">
      <c r="A4" s="197" t="s">
        <v>73</v>
      </c>
      <c r="B4" s="197" t="s">
        <v>1</v>
      </c>
      <c r="C4" s="200" t="s">
        <v>36</v>
      </c>
      <c r="D4" s="102"/>
      <c r="E4" s="191" t="s">
        <v>125</v>
      </c>
      <c r="F4" s="191"/>
      <c r="G4" s="191"/>
      <c r="H4" s="191"/>
      <c r="I4" s="191"/>
      <c r="J4" s="191"/>
      <c r="K4" s="191"/>
      <c r="L4" s="191"/>
      <c r="M4" s="191"/>
      <c r="N4" s="191"/>
      <c r="O4" s="191"/>
      <c r="P4" s="79"/>
      <c r="Q4" s="191" t="s">
        <v>71</v>
      </c>
      <c r="R4" s="191"/>
      <c r="S4" s="191"/>
      <c r="T4" s="191"/>
      <c r="U4" s="191"/>
      <c r="V4" s="191"/>
      <c r="W4" s="191"/>
      <c r="X4" s="191"/>
      <c r="Y4" s="79"/>
      <c r="Z4" s="191" t="s">
        <v>70</v>
      </c>
      <c r="AA4" s="191"/>
      <c r="AB4" s="191"/>
      <c r="AC4" s="191"/>
      <c r="AD4" s="191"/>
      <c r="AE4" s="191"/>
      <c r="AF4" s="191"/>
      <c r="AG4" s="191"/>
      <c r="AH4" s="79"/>
      <c r="AI4" s="188" t="s">
        <v>47</v>
      </c>
    </row>
    <row r="5" spans="1:37" ht="20.25" customHeight="1">
      <c r="A5" s="208"/>
      <c r="B5" s="208"/>
      <c r="C5" s="204"/>
      <c r="D5" s="122"/>
      <c r="E5" s="190" t="s">
        <v>69</v>
      </c>
      <c r="F5" s="190"/>
      <c r="G5" s="123"/>
      <c r="H5" s="190" t="s">
        <v>68</v>
      </c>
      <c r="I5" s="190"/>
      <c r="J5" s="123"/>
      <c r="K5" s="190" t="s">
        <v>80</v>
      </c>
      <c r="L5" s="190"/>
      <c r="M5" s="123"/>
      <c r="N5" s="190" t="s">
        <v>40</v>
      </c>
      <c r="O5" s="190"/>
      <c r="P5" s="188" t="s">
        <v>75</v>
      </c>
      <c r="Q5" s="190" t="s">
        <v>69</v>
      </c>
      <c r="R5" s="190"/>
      <c r="S5" s="123"/>
      <c r="T5" s="190" t="s">
        <v>68</v>
      </c>
      <c r="U5" s="190"/>
      <c r="V5" s="123"/>
      <c r="W5" s="190" t="s">
        <v>80</v>
      </c>
      <c r="X5" s="190"/>
      <c r="Y5" s="188" t="s">
        <v>76</v>
      </c>
      <c r="Z5" s="190" t="s">
        <v>69</v>
      </c>
      <c r="AA5" s="190"/>
      <c r="AB5" s="123"/>
      <c r="AC5" s="190" t="s">
        <v>68</v>
      </c>
      <c r="AD5" s="190"/>
      <c r="AE5" s="123"/>
      <c r="AF5" s="190" t="s">
        <v>80</v>
      </c>
      <c r="AG5" s="190"/>
      <c r="AH5" s="206" t="s">
        <v>77</v>
      </c>
      <c r="AI5" s="189"/>
    </row>
    <row r="6" spans="1:37" ht="20.25" customHeight="1">
      <c r="A6" s="199"/>
      <c r="B6" s="199"/>
      <c r="C6" s="202"/>
      <c r="D6" s="105"/>
      <c r="E6" s="146" t="s">
        <v>67</v>
      </c>
      <c r="F6" s="83" t="s">
        <v>66</v>
      </c>
      <c r="G6" s="84"/>
      <c r="H6" s="146" t="s">
        <v>67</v>
      </c>
      <c r="I6" s="83" t="s">
        <v>66</v>
      </c>
      <c r="J6" s="84"/>
      <c r="K6" s="146" t="s">
        <v>67</v>
      </c>
      <c r="L6" s="83" t="s">
        <v>66</v>
      </c>
      <c r="M6" s="84"/>
      <c r="N6" s="146" t="s">
        <v>67</v>
      </c>
      <c r="O6" s="83" t="s">
        <v>66</v>
      </c>
      <c r="P6" s="190"/>
      <c r="Q6" s="146" t="s">
        <v>67</v>
      </c>
      <c r="R6" s="83" t="s">
        <v>66</v>
      </c>
      <c r="S6" s="146"/>
      <c r="T6" s="146" t="s">
        <v>67</v>
      </c>
      <c r="U6" s="83" t="s">
        <v>66</v>
      </c>
      <c r="V6" s="146"/>
      <c r="W6" s="146" t="s">
        <v>67</v>
      </c>
      <c r="X6" s="83" t="s">
        <v>66</v>
      </c>
      <c r="Y6" s="190"/>
      <c r="Z6" s="146" t="s">
        <v>67</v>
      </c>
      <c r="AA6" s="83" t="s">
        <v>66</v>
      </c>
      <c r="AB6" s="146"/>
      <c r="AC6" s="146" t="s">
        <v>67</v>
      </c>
      <c r="AD6" s="83" t="s">
        <v>66</v>
      </c>
      <c r="AE6" s="83"/>
      <c r="AF6" s="146" t="s">
        <v>67</v>
      </c>
      <c r="AG6" s="83" t="s">
        <v>66</v>
      </c>
      <c r="AH6" s="190"/>
      <c r="AI6" s="190"/>
    </row>
    <row r="7" spans="1:37">
      <c r="A7" s="173"/>
      <c r="B7" s="74" t="s">
        <v>2</v>
      </c>
      <c r="C7" s="72">
        <v>47746</v>
      </c>
      <c r="D7" s="155"/>
      <c r="E7" s="72">
        <v>30202</v>
      </c>
      <c r="F7" s="72">
        <v>845</v>
      </c>
      <c r="G7" s="72"/>
      <c r="H7" s="72">
        <v>2685</v>
      </c>
      <c r="I7" s="72">
        <v>62</v>
      </c>
      <c r="J7" s="72"/>
      <c r="K7" s="72">
        <v>10110</v>
      </c>
      <c r="L7" s="72">
        <v>14</v>
      </c>
      <c r="M7" s="72"/>
      <c r="N7" s="72">
        <v>3</v>
      </c>
      <c r="O7" s="72">
        <v>0</v>
      </c>
      <c r="P7" s="127">
        <f>SUM(E7:O7)</f>
        <v>43921</v>
      </c>
      <c r="Q7" s="72">
        <v>2718</v>
      </c>
      <c r="R7" s="72">
        <v>30</v>
      </c>
      <c r="S7" s="72"/>
      <c r="T7" s="72">
        <v>334</v>
      </c>
      <c r="U7" s="72">
        <v>5</v>
      </c>
      <c r="V7" s="72"/>
      <c r="W7" s="72">
        <v>474</v>
      </c>
      <c r="X7" s="72">
        <v>0</v>
      </c>
      <c r="Y7" s="72">
        <f>SUM(Q7:X7)</f>
        <v>3561</v>
      </c>
      <c r="Z7" s="72">
        <v>171</v>
      </c>
      <c r="AA7" s="72">
        <v>1</v>
      </c>
      <c r="AB7" s="72"/>
      <c r="AC7" s="72">
        <v>22</v>
      </c>
      <c r="AD7" s="72">
        <v>0</v>
      </c>
      <c r="AE7" s="72"/>
      <c r="AF7" s="72">
        <v>63</v>
      </c>
      <c r="AG7" s="72">
        <v>0</v>
      </c>
      <c r="AH7" s="72">
        <f>SUM(Z7:AG7)</f>
        <v>257</v>
      </c>
      <c r="AI7" s="137">
        <f>(P7+AH7)/C7*100</f>
        <v>92.527122690906054</v>
      </c>
    </row>
    <row r="8" spans="1:37">
      <c r="A8" s="173"/>
      <c r="B8" s="57" t="s">
        <v>124</v>
      </c>
      <c r="C8" s="56">
        <v>13890</v>
      </c>
      <c r="D8" s="156"/>
      <c r="E8" s="56">
        <v>6560</v>
      </c>
      <c r="F8" s="56" t="s">
        <v>115</v>
      </c>
      <c r="G8" s="172"/>
      <c r="H8" s="56">
        <v>640</v>
      </c>
      <c r="I8" s="56" t="s">
        <v>115</v>
      </c>
      <c r="J8" s="172"/>
      <c r="K8" s="56">
        <v>5804</v>
      </c>
      <c r="L8" s="56" t="s">
        <v>115</v>
      </c>
      <c r="M8" s="172"/>
      <c r="N8" s="56">
        <v>0</v>
      </c>
      <c r="O8" s="56">
        <v>0</v>
      </c>
      <c r="P8" s="136">
        <f>SUM(E8:O8)</f>
        <v>13004</v>
      </c>
      <c r="Q8" s="56">
        <v>698</v>
      </c>
      <c r="R8" s="56" t="s">
        <v>115</v>
      </c>
      <c r="S8" s="56"/>
      <c r="T8" s="56">
        <v>66</v>
      </c>
      <c r="U8" s="56" t="s">
        <v>115</v>
      </c>
      <c r="V8" s="56"/>
      <c r="W8" s="56">
        <v>122</v>
      </c>
      <c r="X8" s="56" t="s">
        <v>115</v>
      </c>
      <c r="Y8" s="172">
        <f>SUM(Q8:X8)</f>
        <v>886</v>
      </c>
      <c r="Z8" s="56">
        <v>0</v>
      </c>
      <c r="AA8" s="56" t="s">
        <v>115</v>
      </c>
      <c r="AB8" s="72"/>
      <c r="AC8" s="56">
        <v>0</v>
      </c>
      <c r="AD8" s="56" t="s">
        <v>115</v>
      </c>
      <c r="AE8" s="72"/>
      <c r="AF8" s="56">
        <v>0</v>
      </c>
      <c r="AG8" s="56" t="s">
        <v>115</v>
      </c>
      <c r="AH8" s="172">
        <f>SUM(Z8:AG8)</f>
        <v>0</v>
      </c>
      <c r="AI8" s="138">
        <f>(P8+AH8)/C8*100</f>
        <v>93.621310295176386</v>
      </c>
    </row>
    <row r="9" spans="1:37">
      <c r="A9" s="171" t="s">
        <v>81</v>
      </c>
      <c r="B9" s="57" t="s">
        <v>3</v>
      </c>
      <c r="C9" s="56">
        <v>1190</v>
      </c>
      <c r="D9" s="156"/>
      <c r="E9" s="56">
        <v>261</v>
      </c>
      <c r="F9" s="56">
        <v>30</v>
      </c>
      <c r="G9" s="156"/>
      <c r="H9" s="56">
        <v>14</v>
      </c>
      <c r="I9" s="56">
        <v>1</v>
      </c>
      <c r="J9" s="156"/>
      <c r="K9" s="56">
        <v>815</v>
      </c>
      <c r="L9" s="56">
        <v>4</v>
      </c>
      <c r="M9" s="156"/>
      <c r="N9" s="56">
        <v>0</v>
      </c>
      <c r="O9" s="56">
        <v>0</v>
      </c>
      <c r="P9" s="136">
        <f t="shared" ref="P9:P40" si="0">SUM(E9:O9)</f>
        <v>1125</v>
      </c>
      <c r="Q9" s="56">
        <v>15</v>
      </c>
      <c r="R9" s="56">
        <v>0</v>
      </c>
      <c r="S9" s="56"/>
      <c r="T9" s="56" t="s">
        <v>57</v>
      </c>
      <c r="U9" s="56">
        <v>0</v>
      </c>
      <c r="V9" s="56"/>
      <c r="W9" s="56">
        <v>36</v>
      </c>
      <c r="X9" s="56">
        <v>0</v>
      </c>
      <c r="Y9" s="172">
        <f t="shared" ref="Y9:Y40" si="1">SUM(Q9:X9)</f>
        <v>51</v>
      </c>
      <c r="Z9" s="56">
        <v>4</v>
      </c>
      <c r="AA9" s="56">
        <v>0</v>
      </c>
      <c r="AB9" s="56"/>
      <c r="AC9" s="56" t="s">
        <v>57</v>
      </c>
      <c r="AD9" s="56">
        <v>0</v>
      </c>
      <c r="AE9" s="56"/>
      <c r="AF9" s="56">
        <v>10</v>
      </c>
      <c r="AG9" s="56">
        <v>0</v>
      </c>
      <c r="AH9" s="172">
        <f t="shared" ref="AH9:AH40" si="2">SUM(Z9:AG9)</f>
        <v>14</v>
      </c>
      <c r="AI9" s="138">
        <f t="shared" ref="AI9:AI40" si="3">(P9+AH9)/C9*100</f>
        <v>95.714285714285722</v>
      </c>
    </row>
    <row r="10" spans="1:37">
      <c r="A10" s="171" t="s">
        <v>82</v>
      </c>
      <c r="B10" s="57" t="s">
        <v>4</v>
      </c>
      <c r="C10" s="56">
        <v>516</v>
      </c>
      <c r="D10" s="156"/>
      <c r="E10" s="56">
        <v>313</v>
      </c>
      <c r="F10" s="56">
        <v>139</v>
      </c>
      <c r="G10" s="156"/>
      <c r="H10" s="56">
        <v>21</v>
      </c>
      <c r="I10" s="56">
        <v>13</v>
      </c>
      <c r="J10" s="156"/>
      <c r="K10" s="56" t="s">
        <v>57</v>
      </c>
      <c r="L10" s="56" t="s">
        <v>57</v>
      </c>
      <c r="M10" s="156"/>
      <c r="N10" s="56">
        <v>0</v>
      </c>
      <c r="O10" s="56">
        <v>0</v>
      </c>
      <c r="P10" s="136">
        <f t="shared" si="0"/>
        <v>486</v>
      </c>
      <c r="Q10" s="56">
        <v>23</v>
      </c>
      <c r="R10" s="56" t="s">
        <v>57</v>
      </c>
      <c r="S10" s="56"/>
      <c r="T10" s="56">
        <v>7</v>
      </c>
      <c r="U10" s="56" t="s">
        <v>57</v>
      </c>
      <c r="V10" s="56"/>
      <c r="W10" s="56" t="s">
        <v>57</v>
      </c>
      <c r="X10" s="56" t="s">
        <v>57</v>
      </c>
      <c r="Y10" s="172">
        <f t="shared" si="1"/>
        <v>30</v>
      </c>
      <c r="Z10" s="56" t="s">
        <v>57</v>
      </c>
      <c r="AA10" s="56" t="s">
        <v>57</v>
      </c>
      <c r="AB10" s="56"/>
      <c r="AC10" s="56" t="s">
        <v>57</v>
      </c>
      <c r="AD10" s="56" t="s">
        <v>57</v>
      </c>
      <c r="AE10" s="56"/>
      <c r="AF10" s="56" t="s">
        <v>57</v>
      </c>
      <c r="AG10" s="56" t="s">
        <v>57</v>
      </c>
      <c r="AH10" s="172">
        <f t="shared" si="2"/>
        <v>0</v>
      </c>
      <c r="AI10" s="138">
        <f t="shared" si="3"/>
        <v>94.186046511627907</v>
      </c>
    </row>
    <row r="11" spans="1:37">
      <c r="A11" s="171" t="s">
        <v>83</v>
      </c>
      <c r="B11" s="57" t="s">
        <v>5</v>
      </c>
      <c r="C11" s="56">
        <v>22</v>
      </c>
      <c r="D11" s="156"/>
      <c r="E11" s="56">
        <v>14</v>
      </c>
      <c r="F11" s="56">
        <v>2</v>
      </c>
      <c r="G11" s="156"/>
      <c r="H11" s="56">
        <v>1</v>
      </c>
      <c r="I11" s="56">
        <v>0</v>
      </c>
      <c r="J11" s="156"/>
      <c r="K11" s="56">
        <v>4</v>
      </c>
      <c r="L11" s="56">
        <v>0</v>
      </c>
      <c r="M11" s="156"/>
      <c r="N11" s="56">
        <v>0</v>
      </c>
      <c r="O11" s="56">
        <v>0</v>
      </c>
      <c r="P11" s="136">
        <f t="shared" si="0"/>
        <v>21</v>
      </c>
      <c r="Q11" s="56">
        <v>0</v>
      </c>
      <c r="R11" s="56">
        <v>0</v>
      </c>
      <c r="S11" s="56"/>
      <c r="T11" s="56">
        <v>0</v>
      </c>
      <c r="U11" s="56">
        <v>0</v>
      </c>
      <c r="V11" s="56"/>
      <c r="W11" s="56">
        <v>1</v>
      </c>
      <c r="X11" s="56">
        <v>0</v>
      </c>
      <c r="Y11" s="172">
        <f t="shared" si="1"/>
        <v>1</v>
      </c>
      <c r="Z11" s="56">
        <v>0</v>
      </c>
      <c r="AA11" s="56">
        <v>0</v>
      </c>
      <c r="AB11" s="56"/>
      <c r="AC11" s="56">
        <v>0</v>
      </c>
      <c r="AD11" s="56">
        <v>0</v>
      </c>
      <c r="AE11" s="56"/>
      <c r="AF11" s="56">
        <v>0</v>
      </c>
      <c r="AG11" s="56">
        <v>0</v>
      </c>
      <c r="AH11" s="172">
        <f t="shared" si="2"/>
        <v>0</v>
      </c>
      <c r="AI11" s="138">
        <f t="shared" si="3"/>
        <v>95.454545454545453</v>
      </c>
    </row>
    <row r="12" spans="1:37">
      <c r="A12" s="171" t="s">
        <v>84</v>
      </c>
      <c r="B12" s="57" t="s">
        <v>6</v>
      </c>
      <c r="C12" s="56">
        <v>39</v>
      </c>
      <c r="D12" s="156"/>
      <c r="E12" s="56">
        <v>36</v>
      </c>
      <c r="F12" s="56">
        <v>0</v>
      </c>
      <c r="G12" s="156"/>
      <c r="H12" s="56">
        <v>3</v>
      </c>
      <c r="I12" s="56">
        <v>0</v>
      </c>
      <c r="J12" s="156"/>
      <c r="K12" s="56">
        <v>0</v>
      </c>
      <c r="L12" s="56">
        <v>0</v>
      </c>
      <c r="M12" s="156"/>
      <c r="N12" s="56">
        <v>0</v>
      </c>
      <c r="O12" s="56">
        <v>0</v>
      </c>
      <c r="P12" s="136">
        <f t="shared" si="0"/>
        <v>39</v>
      </c>
      <c r="Q12" s="56">
        <v>0</v>
      </c>
      <c r="R12" s="56">
        <v>0</v>
      </c>
      <c r="S12" s="56"/>
      <c r="T12" s="56">
        <v>0</v>
      </c>
      <c r="U12" s="56">
        <v>0</v>
      </c>
      <c r="V12" s="56"/>
      <c r="W12" s="56">
        <v>0</v>
      </c>
      <c r="X12" s="56">
        <v>0</v>
      </c>
      <c r="Y12" s="172">
        <f t="shared" si="1"/>
        <v>0</v>
      </c>
      <c r="Z12" s="56">
        <v>0</v>
      </c>
      <c r="AA12" s="56">
        <v>0</v>
      </c>
      <c r="AB12" s="56"/>
      <c r="AC12" s="56">
        <v>0</v>
      </c>
      <c r="AD12" s="56">
        <v>0</v>
      </c>
      <c r="AE12" s="56"/>
      <c r="AF12" s="56">
        <v>0</v>
      </c>
      <c r="AG12" s="56">
        <v>0</v>
      </c>
      <c r="AH12" s="172">
        <f t="shared" si="2"/>
        <v>0</v>
      </c>
      <c r="AI12" s="138">
        <f t="shared" si="3"/>
        <v>100</v>
      </c>
    </row>
    <row r="13" spans="1:37">
      <c r="A13" s="171" t="s">
        <v>85</v>
      </c>
      <c r="B13" s="57" t="s">
        <v>7</v>
      </c>
      <c r="C13" s="56">
        <v>56</v>
      </c>
      <c r="D13" s="156"/>
      <c r="E13" s="56">
        <v>52</v>
      </c>
      <c r="F13" s="56">
        <v>0</v>
      </c>
      <c r="G13" s="156"/>
      <c r="H13" s="56">
        <v>2</v>
      </c>
      <c r="I13" s="56">
        <v>0</v>
      </c>
      <c r="J13" s="156"/>
      <c r="K13" s="56">
        <v>0</v>
      </c>
      <c r="L13" s="56">
        <v>0</v>
      </c>
      <c r="M13" s="156"/>
      <c r="N13" s="56">
        <v>0</v>
      </c>
      <c r="O13" s="56">
        <v>0</v>
      </c>
      <c r="P13" s="136">
        <f t="shared" si="0"/>
        <v>54</v>
      </c>
      <c r="Q13" s="56">
        <v>2</v>
      </c>
      <c r="R13" s="56">
        <v>0</v>
      </c>
      <c r="S13" s="56"/>
      <c r="T13" s="56">
        <v>0</v>
      </c>
      <c r="U13" s="56">
        <v>0</v>
      </c>
      <c r="V13" s="56"/>
      <c r="W13" s="56">
        <v>0</v>
      </c>
      <c r="X13" s="56">
        <v>0</v>
      </c>
      <c r="Y13" s="172">
        <f t="shared" si="1"/>
        <v>2</v>
      </c>
      <c r="Z13" s="56">
        <v>0</v>
      </c>
      <c r="AA13" s="56">
        <v>0</v>
      </c>
      <c r="AB13" s="56"/>
      <c r="AC13" s="56">
        <v>0</v>
      </c>
      <c r="AD13" s="56">
        <v>0</v>
      </c>
      <c r="AE13" s="56"/>
      <c r="AF13" s="56">
        <v>0</v>
      </c>
      <c r="AG13" s="56">
        <v>0</v>
      </c>
      <c r="AH13" s="172">
        <f t="shared" si="2"/>
        <v>0</v>
      </c>
      <c r="AI13" s="138">
        <f t="shared" si="3"/>
        <v>96.428571428571431</v>
      </c>
    </row>
    <row r="14" spans="1:37">
      <c r="A14" s="171" t="s">
        <v>86</v>
      </c>
      <c r="B14" s="57" t="s">
        <v>8</v>
      </c>
      <c r="C14" s="56">
        <v>10</v>
      </c>
      <c r="D14" s="156"/>
      <c r="E14" s="56">
        <v>0</v>
      </c>
      <c r="F14" s="56">
        <v>6</v>
      </c>
      <c r="G14" s="156"/>
      <c r="H14" s="56">
        <v>0</v>
      </c>
      <c r="I14" s="56">
        <v>3</v>
      </c>
      <c r="J14" s="156"/>
      <c r="K14" s="56">
        <v>0</v>
      </c>
      <c r="L14" s="56" t="s">
        <v>57</v>
      </c>
      <c r="M14" s="156"/>
      <c r="N14" s="56">
        <v>0</v>
      </c>
      <c r="O14" s="56">
        <v>0</v>
      </c>
      <c r="P14" s="136">
        <f t="shared" si="0"/>
        <v>9</v>
      </c>
      <c r="Q14" s="56">
        <v>0</v>
      </c>
      <c r="R14" s="56">
        <v>1</v>
      </c>
      <c r="S14" s="56"/>
      <c r="T14" s="56">
        <v>0</v>
      </c>
      <c r="U14" s="56" t="s">
        <v>57</v>
      </c>
      <c r="V14" s="56"/>
      <c r="W14" s="56">
        <v>0</v>
      </c>
      <c r="X14" s="56" t="s">
        <v>57</v>
      </c>
      <c r="Y14" s="172">
        <f t="shared" si="1"/>
        <v>1</v>
      </c>
      <c r="Z14" s="56">
        <v>0</v>
      </c>
      <c r="AA14" s="56" t="s">
        <v>57</v>
      </c>
      <c r="AB14" s="56"/>
      <c r="AC14" s="56">
        <v>0</v>
      </c>
      <c r="AD14" s="56" t="s">
        <v>57</v>
      </c>
      <c r="AE14" s="56"/>
      <c r="AF14" s="56">
        <v>0</v>
      </c>
      <c r="AG14" s="56" t="s">
        <v>57</v>
      </c>
      <c r="AH14" s="172">
        <f t="shared" si="2"/>
        <v>0</v>
      </c>
      <c r="AI14" s="138">
        <f t="shared" si="3"/>
        <v>90</v>
      </c>
    </row>
    <row r="15" spans="1:37">
      <c r="A15" s="171" t="s">
        <v>87</v>
      </c>
      <c r="B15" s="57" t="s">
        <v>9</v>
      </c>
      <c r="C15" s="56">
        <v>498</v>
      </c>
      <c r="D15" s="156"/>
      <c r="E15" s="56">
        <v>412</v>
      </c>
      <c r="F15" s="56">
        <v>3</v>
      </c>
      <c r="G15" s="156"/>
      <c r="H15" s="56">
        <v>38</v>
      </c>
      <c r="I15" s="56">
        <v>1</v>
      </c>
      <c r="J15" s="156"/>
      <c r="K15" s="56">
        <v>3</v>
      </c>
      <c r="L15" s="56">
        <v>0</v>
      </c>
      <c r="M15" s="156"/>
      <c r="N15" s="56">
        <v>0</v>
      </c>
      <c r="O15" s="56">
        <v>0</v>
      </c>
      <c r="P15" s="136">
        <f t="shared" si="0"/>
        <v>457</v>
      </c>
      <c r="Q15" s="56">
        <v>39</v>
      </c>
      <c r="R15" s="56">
        <v>0</v>
      </c>
      <c r="S15" s="56"/>
      <c r="T15" s="56">
        <v>2</v>
      </c>
      <c r="U15" s="56">
        <v>0</v>
      </c>
      <c r="V15" s="56"/>
      <c r="W15" s="56">
        <v>0</v>
      </c>
      <c r="X15" s="56">
        <v>0</v>
      </c>
      <c r="Y15" s="172">
        <f t="shared" si="1"/>
        <v>41</v>
      </c>
      <c r="Z15" s="56">
        <v>0</v>
      </c>
      <c r="AA15" s="56">
        <v>0</v>
      </c>
      <c r="AB15" s="56"/>
      <c r="AC15" s="56">
        <v>0</v>
      </c>
      <c r="AD15" s="56">
        <v>0</v>
      </c>
      <c r="AE15" s="56"/>
      <c r="AF15" s="56">
        <v>0</v>
      </c>
      <c r="AG15" s="56">
        <v>0</v>
      </c>
      <c r="AH15" s="172">
        <f t="shared" si="2"/>
        <v>0</v>
      </c>
      <c r="AI15" s="138">
        <f t="shared" si="3"/>
        <v>91.767068273092363</v>
      </c>
    </row>
    <row r="16" spans="1:37">
      <c r="A16" s="171" t="s">
        <v>88</v>
      </c>
      <c r="B16" s="57" t="s">
        <v>10</v>
      </c>
      <c r="C16" s="56">
        <v>2798</v>
      </c>
      <c r="D16" s="156"/>
      <c r="E16" s="56" t="s">
        <v>57</v>
      </c>
      <c r="F16" s="56">
        <v>108</v>
      </c>
      <c r="G16" s="156"/>
      <c r="H16" s="56" t="s">
        <v>57</v>
      </c>
      <c r="I16" s="56">
        <v>4</v>
      </c>
      <c r="J16" s="156"/>
      <c r="K16" s="56">
        <v>2494</v>
      </c>
      <c r="L16" s="56">
        <v>0</v>
      </c>
      <c r="M16" s="156"/>
      <c r="N16" s="56" t="s">
        <v>57</v>
      </c>
      <c r="O16" s="56">
        <v>0</v>
      </c>
      <c r="P16" s="136">
        <f t="shared" si="0"/>
        <v>2606</v>
      </c>
      <c r="Q16" s="56" t="s">
        <v>57</v>
      </c>
      <c r="R16" s="56">
        <v>1</v>
      </c>
      <c r="S16" s="56"/>
      <c r="T16" s="56" t="s">
        <v>57</v>
      </c>
      <c r="U16" s="56">
        <v>0</v>
      </c>
      <c r="V16" s="56"/>
      <c r="W16" s="56">
        <v>138</v>
      </c>
      <c r="X16" s="56">
        <v>0</v>
      </c>
      <c r="Y16" s="172">
        <f t="shared" si="1"/>
        <v>139</v>
      </c>
      <c r="Z16" s="56" t="s">
        <v>57</v>
      </c>
      <c r="AA16" s="56">
        <v>0</v>
      </c>
      <c r="AB16" s="56"/>
      <c r="AC16" s="56" t="s">
        <v>57</v>
      </c>
      <c r="AD16" s="56">
        <v>0</v>
      </c>
      <c r="AE16" s="56"/>
      <c r="AF16" s="56">
        <v>46</v>
      </c>
      <c r="AG16" s="56">
        <v>0</v>
      </c>
      <c r="AH16" s="172">
        <f t="shared" si="2"/>
        <v>46</v>
      </c>
      <c r="AI16" s="138">
        <f t="shared" si="3"/>
        <v>94.781987133666902</v>
      </c>
    </row>
    <row r="17" spans="1:35">
      <c r="A17" s="171" t="s">
        <v>89</v>
      </c>
      <c r="B17" s="57" t="s">
        <v>46</v>
      </c>
      <c r="C17" s="56">
        <v>7365</v>
      </c>
      <c r="D17" s="156"/>
      <c r="E17" s="56">
        <v>6337</v>
      </c>
      <c r="F17" s="56">
        <v>78</v>
      </c>
      <c r="G17" s="156"/>
      <c r="H17" s="56">
        <v>564</v>
      </c>
      <c r="I17" s="56">
        <v>8</v>
      </c>
      <c r="J17" s="156"/>
      <c r="K17" s="56">
        <v>4</v>
      </c>
      <c r="L17" s="56">
        <v>1</v>
      </c>
      <c r="M17" s="156"/>
      <c r="N17" s="56">
        <v>0</v>
      </c>
      <c r="O17" s="56">
        <v>0</v>
      </c>
      <c r="P17" s="136">
        <f t="shared" si="0"/>
        <v>6992</v>
      </c>
      <c r="Q17" s="56">
        <v>326</v>
      </c>
      <c r="R17" s="56" t="s">
        <v>57</v>
      </c>
      <c r="S17" s="56"/>
      <c r="T17" s="56">
        <v>46</v>
      </c>
      <c r="U17" s="56" t="s">
        <v>57</v>
      </c>
      <c r="V17" s="56"/>
      <c r="W17" s="56">
        <v>1</v>
      </c>
      <c r="X17" s="56" t="s">
        <v>57</v>
      </c>
      <c r="Y17" s="172">
        <f t="shared" si="1"/>
        <v>373</v>
      </c>
      <c r="Z17" s="56">
        <v>0</v>
      </c>
      <c r="AA17" s="56" t="s">
        <v>57</v>
      </c>
      <c r="AB17" s="56"/>
      <c r="AC17" s="56">
        <v>0</v>
      </c>
      <c r="AD17" s="56" t="s">
        <v>57</v>
      </c>
      <c r="AE17" s="56"/>
      <c r="AF17" s="56">
        <v>0</v>
      </c>
      <c r="AG17" s="56" t="s">
        <v>57</v>
      </c>
      <c r="AH17" s="172">
        <f t="shared" si="2"/>
        <v>0</v>
      </c>
      <c r="AI17" s="138">
        <f t="shared" si="3"/>
        <v>94.935505770536324</v>
      </c>
    </row>
    <row r="18" spans="1:35">
      <c r="A18" s="171" t="s">
        <v>90</v>
      </c>
      <c r="B18" s="57" t="s">
        <v>12</v>
      </c>
      <c r="C18" s="56">
        <v>212</v>
      </c>
      <c r="D18" s="156"/>
      <c r="E18" s="56">
        <v>147</v>
      </c>
      <c r="F18" s="56">
        <v>17</v>
      </c>
      <c r="G18" s="156"/>
      <c r="H18" s="56">
        <v>14</v>
      </c>
      <c r="I18" s="56">
        <v>1</v>
      </c>
      <c r="J18" s="156"/>
      <c r="K18" s="56">
        <v>4</v>
      </c>
      <c r="L18" s="56">
        <v>0</v>
      </c>
      <c r="M18" s="156"/>
      <c r="N18" s="56">
        <v>0</v>
      </c>
      <c r="O18" s="56">
        <v>0</v>
      </c>
      <c r="P18" s="136">
        <f t="shared" si="0"/>
        <v>183</v>
      </c>
      <c r="Q18" s="56">
        <v>12</v>
      </c>
      <c r="R18" s="56">
        <v>12</v>
      </c>
      <c r="S18" s="56"/>
      <c r="T18" s="56">
        <v>2</v>
      </c>
      <c r="U18" s="56">
        <v>0</v>
      </c>
      <c r="V18" s="56"/>
      <c r="W18" s="56">
        <v>2</v>
      </c>
      <c r="X18" s="56">
        <v>0</v>
      </c>
      <c r="Y18" s="172">
        <f t="shared" si="1"/>
        <v>28</v>
      </c>
      <c r="Z18" s="56">
        <v>0</v>
      </c>
      <c r="AA18" s="56">
        <v>1</v>
      </c>
      <c r="AB18" s="56"/>
      <c r="AC18" s="56">
        <v>0</v>
      </c>
      <c r="AD18" s="56">
        <v>0</v>
      </c>
      <c r="AE18" s="56"/>
      <c r="AF18" s="56">
        <v>0</v>
      </c>
      <c r="AG18" s="56">
        <v>0</v>
      </c>
      <c r="AH18" s="172">
        <f t="shared" si="2"/>
        <v>1</v>
      </c>
      <c r="AI18" s="138">
        <f t="shared" si="3"/>
        <v>86.79245283018868</v>
      </c>
    </row>
    <row r="19" spans="1:35">
      <c r="A19" s="171" t="s">
        <v>91</v>
      </c>
      <c r="B19" s="57" t="s">
        <v>13</v>
      </c>
      <c r="C19" s="56">
        <v>2033</v>
      </c>
      <c r="D19" s="156"/>
      <c r="E19" s="56">
        <v>1524</v>
      </c>
      <c r="F19" s="56">
        <v>32</v>
      </c>
      <c r="G19" s="156"/>
      <c r="H19" s="56">
        <v>136</v>
      </c>
      <c r="I19" s="56">
        <v>1</v>
      </c>
      <c r="J19" s="156"/>
      <c r="K19" s="56">
        <v>113</v>
      </c>
      <c r="L19" s="56">
        <v>1</v>
      </c>
      <c r="M19" s="156"/>
      <c r="N19" s="56">
        <v>0</v>
      </c>
      <c r="O19" s="56">
        <v>0</v>
      </c>
      <c r="P19" s="136">
        <f t="shared" si="0"/>
        <v>1807</v>
      </c>
      <c r="Q19" s="56">
        <v>150</v>
      </c>
      <c r="R19" s="56">
        <v>2</v>
      </c>
      <c r="S19" s="56"/>
      <c r="T19" s="56">
        <v>10</v>
      </c>
      <c r="U19" s="56">
        <v>0</v>
      </c>
      <c r="V19" s="56"/>
      <c r="W19" s="56">
        <v>9</v>
      </c>
      <c r="X19" s="56">
        <v>0</v>
      </c>
      <c r="Y19" s="172">
        <f t="shared" si="1"/>
        <v>171</v>
      </c>
      <c r="Z19" s="56">
        <v>46</v>
      </c>
      <c r="AA19" s="56">
        <v>0</v>
      </c>
      <c r="AB19" s="56"/>
      <c r="AC19" s="56">
        <v>2</v>
      </c>
      <c r="AD19" s="56">
        <v>0</v>
      </c>
      <c r="AE19" s="56"/>
      <c r="AF19" s="56">
        <v>7</v>
      </c>
      <c r="AG19" s="56">
        <v>0</v>
      </c>
      <c r="AH19" s="172">
        <f t="shared" si="2"/>
        <v>55</v>
      </c>
      <c r="AI19" s="138">
        <f t="shared" si="3"/>
        <v>91.588785046728972</v>
      </c>
    </row>
    <row r="20" spans="1:35">
      <c r="A20" s="171" t="s">
        <v>92</v>
      </c>
      <c r="B20" s="57" t="s">
        <v>14</v>
      </c>
      <c r="C20" s="56">
        <v>288</v>
      </c>
      <c r="D20" s="156"/>
      <c r="E20" s="56">
        <v>197</v>
      </c>
      <c r="F20" s="56">
        <v>23</v>
      </c>
      <c r="G20" s="156"/>
      <c r="H20" s="56">
        <v>26</v>
      </c>
      <c r="I20" s="56">
        <v>0</v>
      </c>
      <c r="J20" s="156"/>
      <c r="K20" s="56">
        <v>3</v>
      </c>
      <c r="L20" s="56">
        <v>0</v>
      </c>
      <c r="M20" s="156"/>
      <c r="N20" s="56">
        <v>3</v>
      </c>
      <c r="O20" s="56">
        <v>0</v>
      </c>
      <c r="P20" s="136">
        <f t="shared" si="0"/>
        <v>252</v>
      </c>
      <c r="Q20" s="56">
        <v>29</v>
      </c>
      <c r="R20" s="56">
        <v>0</v>
      </c>
      <c r="S20" s="56"/>
      <c r="T20" s="56">
        <v>5</v>
      </c>
      <c r="U20" s="56">
        <v>0</v>
      </c>
      <c r="V20" s="56"/>
      <c r="W20" s="56">
        <v>0</v>
      </c>
      <c r="X20" s="56">
        <v>0</v>
      </c>
      <c r="Y20" s="172">
        <f t="shared" si="1"/>
        <v>34</v>
      </c>
      <c r="Z20" s="56">
        <v>2</v>
      </c>
      <c r="AA20" s="56">
        <v>0</v>
      </c>
      <c r="AB20" s="56"/>
      <c r="AC20" s="56">
        <v>0</v>
      </c>
      <c r="AD20" s="56">
        <v>0</v>
      </c>
      <c r="AE20" s="56"/>
      <c r="AF20" s="56">
        <v>0</v>
      </c>
      <c r="AG20" s="56">
        <v>0</v>
      </c>
      <c r="AH20" s="172">
        <f t="shared" si="2"/>
        <v>2</v>
      </c>
      <c r="AI20" s="138">
        <f t="shared" si="3"/>
        <v>88.194444444444443</v>
      </c>
    </row>
    <row r="21" spans="1:35">
      <c r="A21" s="171" t="s">
        <v>93</v>
      </c>
      <c r="B21" s="57" t="s">
        <v>15</v>
      </c>
      <c r="C21" s="56">
        <v>1012</v>
      </c>
      <c r="D21" s="156"/>
      <c r="E21" s="56">
        <v>734</v>
      </c>
      <c r="F21" s="56">
        <v>27</v>
      </c>
      <c r="G21" s="156"/>
      <c r="H21" s="56">
        <v>88</v>
      </c>
      <c r="I21" s="56">
        <v>1</v>
      </c>
      <c r="J21" s="156"/>
      <c r="K21" s="56">
        <v>8</v>
      </c>
      <c r="L21" s="56">
        <v>0</v>
      </c>
      <c r="M21" s="156"/>
      <c r="N21" s="56">
        <v>0</v>
      </c>
      <c r="O21" s="56">
        <v>0</v>
      </c>
      <c r="P21" s="136">
        <f t="shared" si="0"/>
        <v>858</v>
      </c>
      <c r="Q21" s="56">
        <v>110</v>
      </c>
      <c r="R21" s="56">
        <v>0</v>
      </c>
      <c r="S21" s="56"/>
      <c r="T21" s="56">
        <v>41</v>
      </c>
      <c r="U21" s="56">
        <v>0</v>
      </c>
      <c r="V21" s="56"/>
      <c r="W21" s="56">
        <v>3</v>
      </c>
      <c r="X21" s="56">
        <v>0</v>
      </c>
      <c r="Y21" s="172">
        <f t="shared" si="1"/>
        <v>154</v>
      </c>
      <c r="Z21" s="56">
        <v>0</v>
      </c>
      <c r="AA21" s="56">
        <v>0</v>
      </c>
      <c r="AB21" s="56"/>
      <c r="AC21" s="56">
        <v>0</v>
      </c>
      <c r="AD21" s="56">
        <v>0</v>
      </c>
      <c r="AE21" s="56"/>
      <c r="AF21" s="56">
        <v>0</v>
      </c>
      <c r="AG21" s="56">
        <v>0</v>
      </c>
      <c r="AH21" s="172">
        <f t="shared" si="2"/>
        <v>0</v>
      </c>
      <c r="AI21" s="138">
        <f t="shared" si="3"/>
        <v>84.782608695652172</v>
      </c>
    </row>
    <row r="22" spans="1:35">
      <c r="A22" s="171" t="s">
        <v>94</v>
      </c>
      <c r="B22" s="57" t="s">
        <v>16</v>
      </c>
      <c r="C22" s="56">
        <v>797</v>
      </c>
      <c r="D22" s="156"/>
      <c r="E22" s="56">
        <v>617</v>
      </c>
      <c r="F22" s="56">
        <v>2</v>
      </c>
      <c r="G22" s="156"/>
      <c r="H22" s="56">
        <v>37</v>
      </c>
      <c r="I22" s="56">
        <v>0</v>
      </c>
      <c r="J22" s="156"/>
      <c r="K22" s="56">
        <v>51</v>
      </c>
      <c r="L22" s="56">
        <v>0</v>
      </c>
      <c r="M22" s="156"/>
      <c r="N22" s="56">
        <v>0</v>
      </c>
      <c r="O22" s="56">
        <v>0</v>
      </c>
      <c r="P22" s="136">
        <f t="shared" si="0"/>
        <v>707</v>
      </c>
      <c r="Q22" s="56">
        <v>76</v>
      </c>
      <c r="R22" s="56">
        <v>0</v>
      </c>
      <c r="S22" s="56"/>
      <c r="T22" s="56">
        <v>9</v>
      </c>
      <c r="U22" s="56">
        <v>0</v>
      </c>
      <c r="V22" s="56"/>
      <c r="W22" s="56">
        <v>4</v>
      </c>
      <c r="X22" s="56">
        <v>0</v>
      </c>
      <c r="Y22" s="172">
        <f t="shared" si="1"/>
        <v>89</v>
      </c>
      <c r="Z22" s="56">
        <v>1</v>
      </c>
      <c r="AA22" s="56">
        <v>0</v>
      </c>
      <c r="AB22" s="56"/>
      <c r="AC22" s="56">
        <v>0</v>
      </c>
      <c r="AD22" s="56">
        <v>0</v>
      </c>
      <c r="AE22" s="56"/>
      <c r="AF22" s="56">
        <v>0</v>
      </c>
      <c r="AG22" s="56">
        <v>0</v>
      </c>
      <c r="AH22" s="172">
        <f t="shared" si="2"/>
        <v>1</v>
      </c>
      <c r="AI22" s="138">
        <f t="shared" si="3"/>
        <v>88.833124215809292</v>
      </c>
    </row>
    <row r="23" spans="1:35">
      <c r="A23" s="171" t="s">
        <v>95</v>
      </c>
      <c r="B23" s="57" t="s">
        <v>17</v>
      </c>
      <c r="C23" s="56">
        <v>6661</v>
      </c>
      <c r="D23" s="156"/>
      <c r="E23" s="56">
        <v>5989</v>
      </c>
      <c r="F23" s="56">
        <v>0</v>
      </c>
      <c r="G23" s="156"/>
      <c r="H23" s="56">
        <v>536</v>
      </c>
      <c r="I23" s="56">
        <v>0</v>
      </c>
      <c r="J23" s="156"/>
      <c r="K23" s="56">
        <v>8</v>
      </c>
      <c r="L23" s="56">
        <v>0</v>
      </c>
      <c r="M23" s="156"/>
      <c r="N23" s="56">
        <v>0</v>
      </c>
      <c r="O23" s="56">
        <v>0</v>
      </c>
      <c r="P23" s="136">
        <f t="shared" si="0"/>
        <v>6533</v>
      </c>
      <c r="Q23" s="56">
        <v>41</v>
      </c>
      <c r="R23" s="56">
        <v>0</v>
      </c>
      <c r="S23" s="56"/>
      <c r="T23" s="56">
        <v>4</v>
      </c>
      <c r="U23" s="56">
        <v>0</v>
      </c>
      <c r="V23" s="56"/>
      <c r="W23" s="56">
        <v>0</v>
      </c>
      <c r="X23" s="56">
        <v>0</v>
      </c>
      <c r="Y23" s="172">
        <f t="shared" si="1"/>
        <v>45</v>
      </c>
      <c r="Z23" s="56">
        <v>70</v>
      </c>
      <c r="AA23" s="56">
        <v>0</v>
      </c>
      <c r="AB23" s="56"/>
      <c r="AC23" s="56">
        <v>13</v>
      </c>
      <c r="AD23" s="56">
        <v>0</v>
      </c>
      <c r="AE23" s="56"/>
      <c r="AF23" s="56">
        <v>0</v>
      </c>
      <c r="AG23" s="56">
        <v>0</v>
      </c>
      <c r="AH23" s="172">
        <f t="shared" si="2"/>
        <v>83</v>
      </c>
      <c r="AI23" s="138">
        <f t="shared" si="3"/>
        <v>99.324425761897615</v>
      </c>
    </row>
    <row r="24" spans="1:35">
      <c r="A24" s="171" t="s">
        <v>96</v>
      </c>
      <c r="B24" s="57" t="s">
        <v>18</v>
      </c>
      <c r="C24" s="56">
        <v>599</v>
      </c>
      <c r="D24" s="156"/>
      <c r="E24" s="56">
        <v>271</v>
      </c>
      <c r="F24" s="56">
        <v>0</v>
      </c>
      <c r="G24" s="156"/>
      <c r="H24" s="56">
        <v>25</v>
      </c>
      <c r="I24" s="56">
        <v>0</v>
      </c>
      <c r="J24" s="156"/>
      <c r="K24" s="56">
        <v>0</v>
      </c>
      <c r="L24" s="56">
        <v>0</v>
      </c>
      <c r="M24" s="156"/>
      <c r="N24" s="56">
        <v>0</v>
      </c>
      <c r="O24" s="56">
        <v>0</v>
      </c>
      <c r="P24" s="136">
        <f t="shared" si="0"/>
        <v>296</v>
      </c>
      <c r="Q24" s="56">
        <v>279</v>
      </c>
      <c r="R24" s="56">
        <v>7</v>
      </c>
      <c r="S24" s="56"/>
      <c r="T24" s="56">
        <v>17</v>
      </c>
      <c r="U24" s="56">
        <v>0</v>
      </c>
      <c r="V24" s="56"/>
      <c r="W24" s="56">
        <v>0</v>
      </c>
      <c r="X24" s="56">
        <v>0</v>
      </c>
      <c r="Y24" s="172">
        <f t="shared" si="1"/>
        <v>303</v>
      </c>
      <c r="Z24" s="56">
        <v>0</v>
      </c>
      <c r="AA24" s="56">
        <v>0</v>
      </c>
      <c r="AB24" s="56"/>
      <c r="AC24" s="56">
        <v>0</v>
      </c>
      <c r="AD24" s="56">
        <v>0</v>
      </c>
      <c r="AE24" s="56"/>
      <c r="AF24" s="56">
        <v>0</v>
      </c>
      <c r="AG24" s="56">
        <v>0</v>
      </c>
      <c r="AH24" s="172">
        <f t="shared" si="2"/>
        <v>0</v>
      </c>
      <c r="AI24" s="138">
        <f t="shared" si="3"/>
        <v>49.41569282136895</v>
      </c>
    </row>
    <row r="25" spans="1:35">
      <c r="A25" s="171" t="s">
        <v>97</v>
      </c>
      <c r="B25" s="57" t="s">
        <v>19</v>
      </c>
      <c r="C25" s="56">
        <v>109</v>
      </c>
      <c r="D25" s="156"/>
      <c r="E25" s="56">
        <v>52</v>
      </c>
      <c r="F25" s="56">
        <v>22</v>
      </c>
      <c r="G25" s="156"/>
      <c r="H25" s="56">
        <v>4</v>
      </c>
      <c r="I25" s="56">
        <v>5</v>
      </c>
      <c r="J25" s="156"/>
      <c r="K25" s="56">
        <v>0</v>
      </c>
      <c r="L25" s="56">
        <v>0</v>
      </c>
      <c r="M25" s="156"/>
      <c r="N25" s="56">
        <v>0</v>
      </c>
      <c r="O25" s="56">
        <v>0</v>
      </c>
      <c r="P25" s="136">
        <f t="shared" si="0"/>
        <v>83</v>
      </c>
      <c r="Q25" s="56">
        <v>25</v>
      </c>
      <c r="R25" s="56">
        <v>0</v>
      </c>
      <c r="S25" s="56"/>
      <c r="T25" s="56">
        <v>1</v>
      </c>
      <c r="U25" s="56">
        <v>0</v>
      </c>
      <c r="V25" s="56"/>
      <c r="W25" s="56">
        <v>0</v>
      </c>
      <c r="X25" s="56">
        <v>0</v>
      </c>
      <c r="Y25" s="172">
        <f t="shared" si="1"/>
        <v>26</v>
      </c>
      <c r="Z25" s="56">
        <v>0</v>
      </c>
      <c r="AA25" s="56">
        <v>0</v>
      </c>
      <c r="AB25" s="56"/>
      <c r="AC25" s="56">
        <v>0</v>
      </c>
      <c r="AD25" s="56">
        <v>0</v>
      </c>
      <c r="AE25" s="56"/>
      <c r="AF25" s="56">
        <v>0</v>
      </c>
      <c r="AG25" s="56">
        <v>0</v>
      </c>
      <c r="AH25" s="172">
        <f t="shared" si="2"/>
        <v>0</v>
      </c>
      <c r="AI25" s="138">
        <f t="shared" si="3"/>
        <v>76.146788990825684</v>
      </c>
    </row>
    <row r="26" spans="1:35">
      <c r="A26" s="171" t="s">
        <v>98</v>
      </c>
      <c r="B26" s="57" t="s">
        <v>20</v>
      </c>
      <c r="C26" s="56">
        <v>304</v>
      </c>
      <c r="D26" s="156"/>
      <c r="E26" s="56">
        <v>249</v>
      </c>
      <c r="F26" s="56">
        <v>6</v>
      </c>
      <c r="G26" s="156"/>
      <c r="H26" s="56">
        <v>26</v>
      </c>
      <c r="I26" s="56">
        <v>0</v>
      </c>
      <c r="J26" s="156"/>
      <c r="K26" s="56">
        <v>0</v>
      </c>
      <c r="L26" s="56">
        <v>8</v>
      </c>
      <c r="M26" s="156"/>
      <c r="N26" s="56">
        <v>0</v>
      </c>
      <c r="O26" s="56">
        <v>0</v>
      </c>
      <c r="P26" s="136">
        <f t="shared" si="0"/>
        <v>289</v>
      </c>
      <c r="Q26" s="56">
        <v>0</v>
      </c>
      <c r="R26" s="56">
        <v>0</v>
      </c>
      <c r="S26" s="56"/>
      <c r="T26" s="56">
        <v>0</v>
      </c>
      <c r="U26" s="56">
        <v>0</v>
      </c>
      <c r="V26" s="56"/>
      <c r="W26" s="56">
        <v>0</v>
      </c>
      <c r="X26" s="56">
        <v>0</v>
      </c>
      <c r="Y26" s="172">
        <f t="shared" si="1"/>
        <v>0</v>
      </c>
      <c r="Z26" s="56">
        <v>11</v>
      </c>
      <c r="AA26" s="56">
        <v>0</v>
      </c>
      <c r="AB26" s="56"/>
      <c r="AC26" s="56">
        <v>4</v>
      </c>
      <c r="AD26" s="56">
        <v>0</v>
      </c>
      <c r="AE26" s="56"/>
      <c r="AF26" s="56">
        <v>0</v>
      </c>
      <c r="AG26" s="56">
        <v>0</v>
      </c>
      <c r="AH26" s="172">
        <f t="shared" si="2"/>
        <v>15</v>
      </c>
      <c r="AI26" s="138">
        <f t="shared" si="3"/>
        <v>100</v>
      </c>
    </row>
    <row r="27" spans="1:35">
      <c r="A27" s="171" t="s">
        <v>99</v>
      </c>
      <c r="B27" s="57" t="s">
        <v>21</v>
      </c>
      <c r="C27" s="56">
        <v>2186</v>
      </c>
      <c r="D27" s="156"/>
      <c r="E27" s="56">
        <v>1480</v>
      </c>
      <c r="F27" s="56">
        <v>0</v>
      </c>
      <c r="G27" s="156"/>
      <c r="H27" s="56">
        <v>114</v>
      </c>
      <c r="I27" s="56">
        <v>0</v>
      </c>
      <c r="J27" s="156"/>
      <c r="K27" s="56">
        <v>88</v>
      </c>
      <c r="L27" s="56">
        <v>0</v>
      </c>
      <c r="M27" s="156"/>
      <c r="N27" s="56">
        <v>0</v>
      </c>
      <c r="O27" s="56">
        <v>0</v>
      </c>
      <c r="P27" s="136">
        <f t="shared" si="0"/>
        <v>1682</v>
      </c>
      <c r="Q27" s="56">
        <v>418</v>
      </c>
      <c r="R27" s="56">
        <v>0</v>
      </c>
      <c r="S27" s="56"/>
      <c r="T27" s="56">
        <v>51</v>
      </c>
      <c r="U27" s="56">
        <v>0</v>
      </c>
      <c r="V27" s="56"/>
      <c r="W27" s="56">
        <v>35</v>
      </c>
      <c r="X27" s="56">
        <v>0</v>
      </c>
      <c r="Y27" s="172">
        <f t="shared" si="1"/>
        <v>504</v>
      </c>
      <c r="Z27" s="56">
        <v>0</v>
      </c>
      <c r="AA27" s="56">
        <v>0</v>
      </c>
      <c r="AB27" s="56"/>
      <c r="AC27" s="56">
        <v>0</v>
      </c>
      <c r="AD27" s="56">
        <v>0</v>
      </c>
      <c r="AE27" s="56"/>
      <c r="AF27" s="56">
        <v>0</v>
      </c>
      <c r="AG27" s="56">
        <v>0</v>
      </c>
      <c r="AH27" s="172">
        <f t="shared" si="2"/>
        <v>0</v>
      </c>
      <c r="AI27" s="138">
        <f t="shared" si="3"/>
        <v>76.944190301921324</v>
      </c>
    </row>
    <row r="28" spans="1:35">
      <c r="A28" s="171" t="s">
        <v>100</v>
      </c>
      <c r="B28" s="57" t="s">
        <v>22</v>
      </c>
      <c r="C28" s="56">
        <v>89</v>
      </c>
      <c r="D28" s="156"/>
      <c r="E28" s="56">
        <v>11</v>
      </c>
      <c r="F28" s="56">
        <v>2</v>
      </c>
      <c r="G28" s="156"/>
      <c r="H28" s="56">
        <v>2</v>
      </c>
      <c r="I28" s="56">
        <v>0</v>
      </c>
      <c r="J28" s="156"/>
      <c r="K28" s="56">
        <v>69</v>
      </c>
      <c r="L28" s="56">
        <v>0</v>
      </c>
      <c r="M28" s="156"/>
      <c r="N28" s="56">
        <v>0</v>
      </c>
      <c r="O28" s="56">
        <v>0</v>
      </c>
      <c r="P28" s="136">
        <f t="shared" si="0"/>
        <v>84</v>
      </c>
      <c r="Q28" s="56">
        <v>3</v>
      </c>
      <c r="R28" s="56">
        <v>0</v>
      </c>
      <c r="S28" s="56"/>
      <c r="T28" s="56">
        <v>2</v>
      </c>
      <c r="U28" s="56">
        <v>0</v>
      </c>
      <c r="V28" s="56"/>
      <c r="W28" s="56">
        <v>0</v>
      </c>
      <c r="X28" s="56">
        <v>0</v>
      </c>
      <c r="Y28" s="172">
        <f t="shared" si="1"/>
        <v>5</v>
      </c>
      <c r="Z28" s="56">
        <v>0</v>
      </c>
      <c r="AA28" s="56">
        <v>0</v>
      </c>
      <c r="AB28" s="56"/>
      <c r="AC28" s="56">
        <v>0</v>
      </c>
      <c r="AD28" s="56">
        <v>0</v>
      </c>
      <c r="AE28" s="56"/>
      <c r="AF28" s="56">
        <v>0</v>
      </c>
      <c r="AG28" s="56">
        <v>0</v>
      </c>
      <c r="AH28" s="172">
        <f t="shared" si="2"/>
        <v>0</v>
      </c>
      <c r="AI28" s="138">
        <f t="shared" si="3"/>
        <v>94.382022471910105</v>
      </c>
    </row>
    <row r="29" spans="1:35">
      <c r="A29" s="171" t="s">
        <v>101</v>
      </c>
      <c r="B29" s="57" t="s">
        <v>23</v>
      </c>
      <c r="C29" s="56">
        <v>236</v>
      </c>
      <c r="D29" s="156"/>
      <c r="E29" s="56">
        <v>155</v>
      </c>
      <c r="F29" s="56">
        <v>15</v>
      </c>
      <c r="G29" s="156"/>
      <c r="H29" s="56">
        <v>19</v>
      </c>
      <c r="I29" s="56">
        <v>5</v>
      </c>
      <c r="J29" s="156"/>
      <c r="K29" s="56">
        <v>5</v>
      </c>
      <c r="L29" s="56">
        <v>0</v>
      </c>
      <c r="M29" s="156"/>
      <c r="N29" s="56">
        <v>0</v>
      </c>
      <c r="O29" s="56">
        <v>0</v>
      </c>
      <c r="P29" s="136">
        <f t="shared" si="0"/>
        <v>199</v>
      </c>
      <c r="Q29" s="56">
        <v>31</v>
      </c>
      <c r="R29" s="56">
        <v>1</v>
      </c>
      <c r="S29" s="56"/>
      <c r="T29" s="56">
        <v>5</v>
      </c>
      <c r="U29" s="56">
        <v>0</v>
      </c>
      <c r="V29" s="56"/>
      <c r="W29" s="56">
        <v>0</v>
      </c>
      <c r="X29" s="56">
        <v>0</v>
      </c>
      <c r="Y29" s="172">
        <f t="shared" si="1"/>
        <v>37</v>
      </c>
      <c r="Z29" s="56">
        <v>0</v>
      </c>
      <c r="AA29" s="56">
        <v>0</v>
      </c>
      <c r="AB29" s="56"/>
      <c r="AC29" s="56">
        <v>0</v>
      </c>
      <c r="AD29" s="56">
        <v>0</v>
      </c>
      <c r="AE29" s="56"/>
      <c r="AF29" s="56">
        <v>0</v>
      </c>
      <c r="AG29" s="56">
        <v>0</v>
      </c>
      <c r="AH29" s="172">
        <f t="shared" si="2"/>
        <v>0</v>
      </c>
      <c r="AI29" s="138">
        <f t="shared" si="3"/>
        <v>84.322033898305079</v>
      </c>
    </row>
    <row r="30" spans="1:35">
      <c r="A30" s="171" t="s">
        <v>102</v>
      </c>
      <c r="B30" s="57" t="s">
        <v>24</v>
      </c>
      <c r="C30" s="56">
        <v>800</v>
      </c>
      <c r="D30" s="156"/>
      <c r="E30" s="56">
        <v>698</v>
      </c>
      <c r="F30" s="56">
        <v>3</v>
      </c>
      <c r="G30" s="156"/>
      <c r="H30" s="56">
        <v>56</v>
      </c>
      <c r="I30" s="56">
        <v>0</v>
      </c>
      <c r="J30" s="156"/>
      <c r="K30" s="56">
        <v>7</v>
      </c>
      <c r="L30" s="56">
        <v>0</v>
      </c>
      <c r="M30" s="156"/>
      <c r="N30" s="56">
        <v>0</v>
      </c>
      <c r="O30" s="56">
        <v>0</v>
      </c>
      <c r="P30" s="136">
        <f t="shared" si="0"/>
        <v>764</v>
      </c>
      <c r="Q30" s="56">
        <v>24</v>
      </c>
      <c r="R30" s="56">
        <v>0</v>
      </c>
      <c r="S30" s="56"/>
      <c r="T30" s="56">
        <v>10</v>
      </c>
      <c r="U30" s="56">
        <v>0</v>
      </c>
      <c r="V30" s="56"/>
      <c r="W30" s="56">
        <v>1</v>
      </c>
      <c r="X30" s="56">
        <v>0</v>
      </c>
      <c r="Y30" s="172">
        <f t="shared" si="1"/>
        <v>35</v>
      </c>
      <c r="Z30" s="56">
        <v>1</v>
      </c>
      <c r="AA30" s="56">
        <v>0</v>
      </c>
      <c r="AB30" s="56"/>
      <c r="AC30" s="56">
        <v>0</v>
      </c>
      <c r="AD30" s="56">
        <v>0</v>
      </c>
      <c r="AE30" s="56"/>
      <c r="AF30" s="56">
        <v>0</v>
      </c>
      <c r="AG30" s="56">
        <v>0</v>
      </c>
      <c r="AH30" s="172">
        <f t="shared" si="2"/>
        <v>1</v>
      </c>
      <c r="AI30" s="138">
        <f t="shared" si="3"/>
        <v>95.625</v>
      </c>
    </row>
    <row r="31" spans="1:35">
      <c r="A31" s="171" t="s">
        <v>103</v>
      </c>
      <c r="B31" s="57" t="s">
        <v>25</v>
      </c>
      <c r="C31" s="56">
        <v>17</v>
      </c>
      <c r="D31" s="156"/>
      <c r="E31" s="56">
        <v>7</v>
      </c>
      <c r="F31" s="56">
        <v>3</v>
      </c>
      <c r="G31" s="156"/>
      <c r="H31" s="56">
        <v>0</v>
      </c>
      <c r="I31" s="56">
        <v>0</v>
      </c>
      <c r="J31" s="156"/>
      <c r="K31" s="56">
        <v>0</v>
      </c>
      <c r="L31" s="56">
        <v>0</v>
      </c>
      <c r="M31" s="156"/>
      <c r="N31" s="56">
        <v>0</v>
      </c>
      <c r="O31" s="56">
        <v>0</v>
      </c>
      <c r="P31" s="136">
        <f t="shared" si="0"/>
        <v>10</v>
      </c>
      <c r="Q31" s="56">
        <v>7</v>
      </c>
      <c r="R31" s="56">
        <v>0</v>
      </c>
      <c r="S31" s="56"/>
      <c r="T31" s="56">
        <v>0</v>
      </c>
      <c r="U31" s="56">
        <v>0</v>
      </c>
      <c r="V31" s="56"/>
      <c r="W31" s="56">
        <v>0</v>
      </c>
      <c r="X31" s="56">
        <v>0</v>
      </c>
      <c r="Y31" s="172">
        <f t="shared" si="1"/>
        <v>7</v>
      </c>
      <c r="Z31" s="56">
        <v>0</v>
      </c>
      <c r="AA31" s="56">
        <v>0</v>
      </c>
      <c r="AB31" s="56"/>
      <c r="AC31" s="56">
        <v>0</v>
      </c>
      <c r="AD31" s="56">
        <v>0</v>
      </c>
      <c r="AE31" s="56"/>
      <c r="AF31" s="56">
        <v>0</v>
      </c>
      <c r="AG31" s="56">
        <v>0</v>
      </c>
      <c r="AH31" s="172">
        <f t="shared" si="2"/>
        <v>0</v>
      </c>
      <c r="AI31" s="138">
        <f t="shared" si="3"/>
        <v>58.82352941176471</v>
      </c>
    </row>
    <row r="32" spans="1:35">
      <c r="A32" s="171" t="s">
        <v>104</v>
      </c>
      <c r="B32" s="57" t="s">
        <v>26</v>
      </c>
      <c r="C32" s="56">
        <v>64</v>
      </c>
      <c r="D32" s="156"/>
      <c r="E32" s="56">
        <v>42</v>
      </c>
      <c r="F32" s="56">
        <v>9</v>
      </c>
      <c r="G32" s="156"/>
      <c r="H32" s="56">
        <v>6</v>
      </c>
      <c r="I32" s="56">
        <v>0</v>
      </c>
      <c r="J32" s="156"/>
      <c r="K32" s="56">
        <v>2</v>
      </c>
      <c r="L32" s="56">
        <v>0</v>
      </c>
      <c r="M32" s="156"/>
      <c r="N32" s="56">
        <v>0</v>
      </c>
      <c r="O32" s="56">
        <v>0</v>
      </c>
      <c r="P32" s="136">
        <f t="shared" si="0"/>
        <v>59</v>
      </c>
      <c r="Q32" s="56">
        <v>3</v>
      </c>
      <c r="R32" s="56">
        <v>1</v>
      </c>
      <c r="S32" s="56"/>
      <c r="T32" s="56">
        <v>1</v>
      </c>
      <c r="U32" s="56">
        <v>0</v>
      </c>
      <c r="V32" s="56"/>
      <c r="W32" s="56">
        <v>0</v>
      </c>
      <c r="X32" s="56">
        <v>0</v>
      </c>
      <c r="Y32" s="172">
        <f t="shared" si="1"/>
        <v>5</v>
      </c>
      <c r="Z32" s="56">
        <v>0</v>
      </c>
      <c r="AA32" s="56">
        <v>0</v>
      </c>
      <c r="AB32" s="56"/>
      <c r="AC32" s="56">
        <v>0</v>
      </c>
      <c r="AD32" s="56">
        <v>0</v>
      </c>
      <c r="AE32" s="56"/>
      <c r="AF32" s="56">
        <v>0</v>
      </c>
      <c r="AG32" s="56">
        <v>0</v>
      </c>
      <c r="AH32" s="172">
        <f t="shared" si="2"/>
        <v>0</v>
      </c>
      <c r="AI32" s="138">
        <f t="shared" si="3"/>
        <v>92.1875</v>
      </c>
    </row>
    <row r="33" spans="1:35">
      <c r="A33" s="177" t="s">
        <v>105</v>
      </c>
      <c r="B33" s="87" t="s">
        <v>27</v>
      </c>
      <c r="C33" s="89">
        <v>909</v>
      </c>
      <c r="D33" s="85"/>
      <c r="E33" s="89">
        <v>812</v>
      </c>
      <c r="F33" s="89">
        <v>0</v>
      </c>
      <c r="G33" s="85"/>
      <c r="H33" s="89">
        <v>70</v>
      </c>
      <c r="I33" s="89">
        <v>0</v>
      </c>
      <c r="J33" s="85"/>
      <c r="K33" s="89">
        <v>0</v>
      </c>
      <c r="L33" s="89">
        <v>0</v>
      </c>
      <c r="M33" s="85"/>
      <c r="N33" s="89">
        <v>0</v>
      </c>
      <c r="O33" s="89">
        <v>0</v>
      </c>
      <c r="P33" s="178">
        <f t="shared" si="0"/>
        <v>882</v>
      </c>
      <c r="Q33" s="89">
        <v>21</v>
      </c>
      <c r="R33" s="89">
        <v>1</v>
      </c>
      <c r="S33" s="89"/>
      <c r="T33" s="89">
        <v>3</v>
      </c>
      <c r="U33" s="89">
        <v>0</v>
      </c>
      <c r="V33" s="89"/>
      <c r="W33" s="89">
        <v>0</v>
      </c>
      <c r="X33" s="89">
        <v>0</v>
      </c>
      <c r="Y33" s="85">
        <f t="shared" si="1"/>
        <v>25</v>
      </c>
      <c r="Z33" s="89">
        <v>2</v>
      </c>
      <c r="AA33" s="89">
        <v>0</v>
      </c>
      <c r="AB33" s="89"/>
      <c r="AC33" s="89">
        <v>0</v>
      </c>
      <c r="AD33" s="89">
        <v>0</v>
      </c>
      <c r="AE33" s="89"/>
      <c r="AF33" s="89">
        <v>0</v>
      </c>
      <c r="AG33" s="89">
        <v>0</v>
      </c>
      <c r="AH33" s="85">
        <f t="shared" si="2"/>
        <v>2</v>
      </c>
      <c r="AI33" s="139">
        <f t="shared" si="3"/>
        <v>97.249724972497248</v>
      </c>
    </row>
    <row r="34" spans="1:35">
      <c r="A34" s="171" t="s">
        <v>106</v>
      </c>
      <c r="B34" s="57" t="s">
        <v>28</v>
      </c>
      <c r="C34" s="56">
        <v>1801</v>
      </c>
      <c r="D34" s="156"/>
      <c r="E34" s="56">
        <v>1471</v>
      </c>
      <c r="F34" s="56">
        <v>167</v>
      </c>
      <c r="G34" s="156"/>
      <c r="H34" s="56">
        <v>96</v>
      </c>
      <c r="I34" s="56">
        <v>8</v>
      </c>
      <c r="J34" s="156"/>
      <c r="K34" s="56">
        <v>0</v>
      </c>
      <c r="L34" s="56">
        <v>0</v>
      </c>
      <c r="M34" s="156"/>
      <c r="N34" s="56">
        <v>0</v>
      </c>
      <c r="O34" s="56">
        <v>0</v>
      </c>
      <c r="P34" s="136">
        <f t="shared" si="0"/>
        <v>1742</v>
      </c>
      <c r="Q34" s="56">
        <v>48</v>
      </c>
      <c r="R34" s="56">
        <v>1</v>
      </c>
      <c r="S34" s="56"/>
      <c r="T34" s="56">
        <v>10</v>
      </c>
      <c r="U34" s="56">
        <v>0</v>
      </c>
      <c r="V34" s="56"/>
      <c r="W34" s="56">
        <v>0</v>
      </c>
      <c r="X34" s="56">
        <v>0</v>
      </c>
      <c r="Y34" s="172">
        <f t="shared" si="1"/>
        <v>59</v>
      </c>
      <c r="Z34" s="56">
        <v>0</v>
      </c>
      <c r="AA34" s="56">
        <v>0</v>
      </c>
      <c r="AB34" s="56"/>
      <c r="AC34" s="56">
        <v>0</v>
      </c>
      <c r="AD34" s="56">
        <v>0</v>
      </c>
      <c r="AE34" s="56"/>
      <c r="AF34" s="56">
        <v>0</v>
      </c>
      <c r="AG34" s="56">
        <v>0</v>
      </c>
      <c r="AH34" s="172">
        <f t="shared" si="2"/>
        <v>0</v>
      </c>
      <c r="AI34" s="138">
        <f t="shared" si="3"/>
        <v>96.724042198778463</v>
      </c>
    </row>
    <row r="35" spans="1:35">
      <c r="A35" s="171" t="s">
        <v>107</v>
      </c>
      <c r="B35" s="57" t="s">
        <v>29</v>
      </c>
      <c r="C35" s="56">
        <v>195</v>
      </c>
      <c r="D35" s="156"/>
      <c r="E35" s="56">
        <v>119</v>
      </c>
      <c r="F35" s="56">
        <v>15</v>
      </c>
      <c r="G35" s="156"/>
      <c r="H35" s="56">
        <v>6</v>
      </c>
      <c r="I35" s="56">
        <v>0</v>
      </c>
      <c r="J35" s="156"/>
      <c r="K35" s="56">
        <v>0</v>
      </c>
      <c r="L35" s="56">
        <v>0</v>
      </c>
      <c r="M35" s="156"/>
      <c r="N35" s="56">
        <v>0</v>
      </c>
      <c r="O35" s="56">
        <v>0</v>
      </c>
      <c r="P35" s="136">
        <f t="shared" si="0"/>
        <v>140</v>
      </c>
      <c r="Q35" s="56">
        <v>33</v>
      </c>
      <c r="R35" s="56">
        <v>0</v>
      </c>
      <c r="S35" s="56"/>
      <c r="T35" s="56">
        <v>1</v>
      </c>
      <c r="U35" s="56">
        <v>0</v>
      </c>
      <c r="V35" s="56"/>
      <c r="W35" s="56">
        <v>0</v>
      </c>
      <c r="X35" s="56">
        <v>0</v>
      </c>
      <c r="Y35" s="172">
        <f t="shared" si="1"/>
        <v>34</v>
      </c>
      <c r="Z35" s="56">
        <v>21</v>
      </c>
      <c r="AA35" s="56">
        <v>0</v>
      </c>
      <c r="AB35" s="56"/>
      <c r="AC35" s="56">
        <v>0</v>
      </c>
      <c r="AD35" s="56">
        <v>0</v>
      </c>
      <c r="AE35" s="56"/>
      <c r="AF35" s="56">
        <v>0</v>
      </c>
      <c r="AG35" s="56">
        <v>0</v>
      </c>
      <c r="AH35" s="172">
        <f t="shared" si="2"/>
        <v>21</v>
      </c>
      <c r="AI35" s="138">
        <f t="shared" si="3"/>
        <v>82.564102564102555</v>
      </c>
    </row>
    <row r="36" spans="1:35">
      <c r="A36" s="171" t="s">
        <v>108</v>
      </c>
      <c r="B36" s="57" t="s">
        <v>30</v>
      </c>
      <c r="C36" s="56">
        <v>825</v>
      </c>
      <c r="D36" s="156"/>
      <c r="E36" s="56">
        <v>628</v>
      </c>
      <c r="F36" s="56">
        <v>20</v>
      </c>
      <c r="G36" s="156"/>
      <c r="H36" s="56">
        <v>48</v>
      </c>
      <c r="I36" s="56">
        <v>1</v>
      </c>
      <c r="J36" s="156"/>
      <c r="K36" s="56">
        <v>11</v>
      </c>
      <c r="L36" s="56">
        <v>0</v>
      </c>
      <c r="M36" s="156"/>
      <c r="N36" s="56">
        <v>0</v>
      </c>
      <c r="O36" s="56">
        <v>0</v>
      </c>
      <c r="P36" s="136">
        <f t="shared" si="0"/>
        <v>708</v>
      </c>
      <c r="Q36" s="56">
        <v>94</v>
      </c>
      <c r="R36" s="56">
        <v>0</v>
      </c>
      <c r="S36" s="56"/>
      <c r="T36" s="56">
        <v>17</v>
      </c>
      <c r="U36" s="56">
        <v>1</v>
      </c>
      <c r="V36" s="56"/>
      <c r="W36" s="56">
        <v>1</v>
      </c>
      <c r="X36" s="56">
        <v>0</v>
      </c>
      <c r="Y36" s="172">
        <f t="shared" si="1"/>
        <v>113</v>
      </c>
      <c r="Z36" s="56">
        <v>4</v>
      </c>
      <c r="AA36" s="56">
        <v>0</v>
      </c>
      <c r="AB36" s="56"/>
      <c r="AC36" s="56">
        <v>0</v>
      </c>
      <c r="AD36" s="56">
        <v>0</v>
      </c>
      <c r="AE36" s="56"/>
      <c r="AF36" s="56">
        <v>0</v>
      </c>
      <c r="AG36" s="56">
        <v>0</v>
      </c>
      <c r="AH36" s="172">
        <f t="shared" si="2"/>
        <v>4</v>
      </c>
      <c r="AI36" s="138">
        <f t="shared" si="3"/>
        <v>86.303030303030297</v>
      </c>
    </row>
    <row r="37" spans="1:35">
      <c r="A37" s="171" t="s">
        <v>109</v>
      </c>
      <c r="B37" s="57" t="s">
        <v>31</v>
      </c>
      <c r="C37" s="56">
        <v>76</v>
      </c>
      <c r="D37" s="156"/>
      <c r="E37" s="56">
        <v>50</v>
      </c>
      <c r="F37" s="56">
        <v>2</v>
      </c>
      <c r="G37" s="156"/>
      <c r="H37" s="56">
        <v>4</v>
      </c>
      <c r="I37" s="56">
        <v>0</v>
      </c>
      <c r="J37" s="156"/>
      <c r="K37" s="56">
        <v>1</v>
      </c>
      <c r="L37" s="56">
        <v>0</v>
      </c>
      <c r="M37" s="156"/>
      <c r="N37" s="56">
        <v>0</v>
      </c>
      <c r="O37" s="56">
        <v>0</v>
      </c>
      <c r="P37" s="136">
        <f t="shared" si="0"/>
        <v>57</v>
      </c>
      <c r="Q37" s="56">
        <v>16</v>
      </c>
      <c r="R37" s="56">
        <v>0</v>
      </c>
      <c r="S37" s="56"/>
      <c r="T37" s="56">
        <v>2</v>
      </c>
      <c r="U37" s="56">
        <v>0</v>
      </c>
      <c r="V37" s="56"/>
      <c r="W37" s="56">
        <v>1</v>
      </c>
      <c r="X37" s="56">
        <v>0</v>
      </c>
      <c r="Y37" s="172">
        <f t="shared" si="1"/>
        <v>19</v>
      </c>
      <c r="Z37" s="56">
        <v>0</v>
      </c>
      <c r="AA37" s="56">
        <v>0</v>
      </c>
      <c r="AB37" s="56"/>
      <c r="AC37" s="56">
        <v>0</v>
      </c>
      <c r="AD37" s="56">
        <v>0</v>
      </c>
      <c r="AE37" s="56"/>
      <c r="AF37" s="56">
        <v>0</v>
      </c>
      <c r="AG37" s="56">
        <v>0</v>
      </c>
      <c r="AH37" s="172">
        <f t="shared" si="2"/>
        <v>0</v>
      </c>
      <c r="AI37" s="138">
        <f t="shared" si="3"/>
        <v>75</v>
      </c>
    </row>
    <row r="38" spans="1:35">
      <c r="A38" s="171" t="s">
        <v>110</v>
      </c>
      <c r="B38" s="57" t="s">
        <v>32</v>
      </c>
      <c r="C38" s="56">
        <v>782</v>
      </c>
      <c r="D38" s="156"/>
      <c r="E38" s="56">
        <v>35</v>
      </c>
      <c r="F38" s="56">
        <v>15</v>
      </c>
      <c r="G38" s="156"/>
      <c r="H38" s="56">
        <v>4</v>
      </c>
      <c r="I38" s="56">
        <v>1</v>
      </c>
      <c r="J38" s="156"/>
      <c r="K38" s="56">
        <v>606</v>
      </c>
      <c r="L38" s="56">
        <v>0</v>
      </c>
      <c r="M38" s="156"/>
      <c r="N38" s="56">
        <v>0</v>
      </c>
      <c r="O38" s="56">
        <v>0</v>
      </c>
      <c r="P38" s="136">
        <f t="shared" si="0"/>
        <v>661</v>
      </c>
      <c r="Q38" s="56">
        <v>1</v>
      </c>
      <c r="R38" s="56">
        <v>0</v>
      </c>
      <c r="S38" s="56"/>
      <c r="T38" s="56">
        <v>0</v>
      </c>
      <c r="U38" s="56">
        <v>0</v>
      </c>
      <c r="V38" s="56"/>
      <c r="W38" s="56">
        <v>120</v>
      </c>
      <c r="X38" s="56">
        <v>0</v>
      </c>
      <c r="Y38" s="172">
        <f t="shared" si="1"/>
        <v>121</v>
      </c>
      <c r="Z38" s="56">
        <v>0</v>
      </c>
      <c r="AA38" s="56">
        <v>0</v>
      </c>
      <c r="AB38" s="56"/>
      <c r="AC38" s="56">
        <v>0</v>
      </c>
      <c r="AD38" s="56">
        <v>0</v>
      </c>
      <c r="AE38" s="56"/>
      <c r="AF38" s="56">
        <v>0</v>
      </c>
      <c r="AG38" s="56">
        <v>0</v>
      </c>
      <c r="AH38" s="172">
        <f t="shared" si="2"/>
        <v>0</v>
      </c>
      <c r="AI38" s="138">
        <f t="shared" si="3"/>
        <v>84.526854219948845</v>
      </c>
    </row>
    <row r="39" spans="1:35">
      <c r="A39" s="171" t="s">
        <v>111</v>
      </c>
      <c r="B39" s="57" t="s">
        <v>33</v>
      </c>
      <c r="C39" s="56">
        <v>374</v>
      </c>
      <c r="D39" s="156"/>
      <c r="E39" s="56">
        <v>259</v>
      </c>
      <c r="F39" s="56">
        <v>51</v>
      </c>
      <c r="G39" s="156"/>
      <c r="H39" s="56">
        <v>20</v>
      </c>
      <c r="I39" s="56">
        <v>0</v>
      </c>
      <c r="J39" s="156"/>
      <c r="K39" s="56">
        <v>0</v>
      </c>
      <c r="L39" s="56">
        <v>0</v>
      </c>
      <c r="M39" s="156"/>
      <c r="N39" s="56">
        <v>0</v>
      </c>
      <c r="O39" s="56">
        <v>0</v>
      </c>
      <c r="P39" s="136">
        <f t="shared" si="0"/>
        <v>330</v>
      </c>
      <c r="Q39" s="56">
        <v>30</v>
      </c>
      <c r="R39" s="56">
        <v>0</v>
      </c>
      <c r="S39" s="56"/>
      <c r="T39" s="56">
        <v>2</v>
      </c>
      <c r="U39" s="56">
        <v>0</v>
      </c>
      <c r="V39" s="56"/>
      <c r="W39" s="56">
        <v>0</v>
      </c>
      <c r="X39" s="56">
        <v>0</v>
      </c>
      <c r="Y39" s="172">
        <f t="shared" si="1"/>
        <v>32</v>
      </c>
      <c r="Z39" s="56">
        <v>9</v>
      </c>
      <c r="AA39" s="56">
        <v>0</v>
      </c>
      <c r="AB39" s="56"/>
      <c r="AC39" s="56">
        <v>3</v>
      </c>
      <c r="AD39" s="56">
        <v>0</v>
      </c>
      <c r="AE39" s="56"/>
      <c r="AF39" s="56">
        <v>0</v>
      </c>
      <c r="AG39" s="56">
        <v>0</v>
      </c>
      <c r="AH39" s="172">
        <f t="shared" si="2"/>
        <v>12</v>
      </c>
      <c r="AI39" s="138">
        <f t="shared" si="3"/>
        <v>91.443850267379673</v>
      </c>
    </row>
    <row r="40" spans="1:35">
      <c r="A40" s="170" t="s">
        <v>112</v>
      </c>
      <c r="B40" s="158" t="s">
        <v>34</v>
      </c>
      <c r="C40" s="61">
        <v>993</v>
      </c>
      <c r="D40" s="159"/>
      <c r="E40" s="61">
        <v>670</v>
      </c>
      <c r="F40" s="61">
        <v>48</v>
      </c>
      <c r="G40" s="159"/>
      <c r="H40" s="61">
        <v>65</v>
      </c>
      <c r="I40" s="61">
        <v>9</v>
      </c>
      <c r="J40" s="159"/>
      <c r="K40" s="61">
        <v>10</v>
      </c>
      <c r="L40" s="61">
        <v>0</v>
      </c>
      <c r="M40" s="159"/>
      <c r="N40" s="61">
        <v>0</v>
      </c>
      <c r="O40" s="61">
        <v>0</v>
      </c>
      <c r="P40" s="61">
        <f t="shared" si="0"/>
        <v>802</v>
      </c>
      <c r="Q40" s="61">
        <v>164</v>
      </c>
      <c r="R40" s="61">
        <v>3</v>
      </c>
      <c r="S40" s="61"/>
      <c r="T40" s="61">
        <v>20</v>
      </c>
      <c r="U40" s="61">
        <v>4</v>
      </c>
      <c r="V40" s="61"/>
      <c r="W40" s="61">
        <v>0</v>
      </c>
      <c r="X40" s="61">
        <v>0</v>
      </c>
      <c r="Y40" s="61">
        <f t="shared" si="1"/>
        <v>191</v>
      </c>
      <c r="Z40" s="61">
        <v>0</v>
      </c>
      <c r="AA40" s="61">
        <v>0</v>
      </c>
      <c r="AB40" s="61"/>
      <c r="AC40" s="61">
        <v>0</v>
      </c>
      <c r="AD40" s="61">
        <v>0</v>
      </c>
      <c r="AE40" s="61"/>
      <c r="AF40" s="61">
        <v>0</v>
      </c>
      <c r="AG40" s="61">
        <v>0</v>
      </c>
      <c r="AH40" s="61">
        <f t="shared" si="2"/>
        <v>0</v>
      </c>
      <c r="AI40" s="176">
        <f t="shared" si="3"/>
        <v>80.765357502517617</v>
      </c>
    </row>
    <row r="41" spans="1:35">
      <c r="A41" s="57"/>
      <c r="B41" s="57"/>
      <c r="C41" s="57"/>
      <c r="D41" s="57"/>
      <c r="E41" s="57"/>
      <c r="F41" s="56"/>
      <c r="G41" s="56"/>
      <c r="H41" s="56"/>
      <c r="I41" s="56"/>
      <c r="J41" s="56"/>
      <c r="K41" s="56"/>
      <c r="M41" s="56"/>
      <c r="N41" s="56"/>
      <c r="Y41" s="56"/>
      <c r="AH41" s="56"/>
    </row>
    <row r="42" spans="1:35" ht="73.5" customHeight="1">
      <c r="A42" s="207" t="s">
        <v>123</v>
      </c>
      <c r="B42" s="207"/>
      <c r="C42" s="207"/>
      <c r="D42" s="207"/>
      <c r="E42" s="207"/>
      <c r="F42" s="207"/>
      <c r="G42" s="207"/>
      <c r="H42" s="207"/>
      <c r="I42" s="207"/>
      <c r="J42" s="207"/>
      <c r="Y42" s="169"/>
      <c r="AH42" s="169"/>
    </row>
    <row r="43" spans="1:35" ht="12.75" customHeight="1">
      <c r="A43" s="207" t="s">
        <v>122</v>
      </c>
      <c r="B43" s="207"/>
      <c r="C43" s="207"/>
      <c r="D43" s="207"/>
      <c r="E43" s="207"/>
      <c r="F43" s="207"/>
      <c r="G43" s="207"/>
      <c r="H43" s="207"/>
      <c r="I43" s="207"/>
      <c r="J43" s="207"/>
      <c r="Y43" s="169"/>
      <c r="AH43" s="169"/>
    </row>
    <row r="44" spans="1:35" ht="12.75" customHeight="1">
      <c r="A44" s="207" t="s">
        <v>117</v>
      </c>
      <c r="B44" s="207"/>
      <c r="C44" s="207"/>
      <c r="D44" s="207"/>
      <c r="E44" s="207"/>
      <c r="F44" s="207"/>
      <c r="G44" s="207"/>
      <c r="H44" s="207"/>
      <c r="I44" s="207"/>
      <c r="J44" s="207"/>
      <c r="Y44" s="169"/>
      <c r="AH44" s="169"/>
    </row>
    <row r="45" spans="1:35" ht="12.75" customHeight="1">
      <c r="A45" s="207" t="s">
        <v>118</v>
      </c>
      <c r="B45" s="207"/>
      <c r="C45" s="207"/>
      <c r="D45" s="207"/>
      <c r="E45" s="207"/>
      <c r="F45" s="207"/>
      <c r="G45" s="207"/>
      <c r="H45" s="207"/>
      <c r="I45" s="207"/>
      <c r="J45" s="207"/>
      <c r="Y45" s="169"/>
      <c r="AH45" s="169"/>
    </row>
    <row r="47" spans="1:35">
      <c r="A47" s="168" t="s">
        <v>121</v>
      </c>
      <c r="B47" s="168"/>
      <c r="C47" s="168"/>
      <c r="D47" s="168"/>
      <c r="E47" s="168"/>
      <c r="F47" s="168"/>
    </row>
    <row r="48" spans="1:35">
      <c r="A48" s="168" t="s">
        <v>120</v>
      </c>
    </row>
  </sheetData>
  <mergeCells count="24">
    <mergeCell ref="A44:J44"/>
    <mergeCell ref="E4:O4"/>
    <mergeCell ref="A45:J45"/>
    <mergeCell ref="Z4:AG4"/>
    <mergeCell ref="E5:F5"/>
    <mergeCell ref="H5:I5"/>
    <mergeCell ref="K5:L5"/>
    <mergeCell ref="N5:O5"/>
    <mergeCell ref="Q5:R5"/>
    <mergeCell ref="T5:U5"/>
    <mergeCell ref="W5:X5"/>
    <mergeCell ref="A43:J43"/>
    <mergeCell ref="Q4:X4"/>
    <mergeCell ref="P5:P6"/>
    <mergeCell ref="Y5:Y6"/>
    <mergeCell ref="Z5:AA5"/>
    <mergeCell ref="A4:A6"/>
    <mergeCell ref="B4:B6"/>
    <mergeCell ref="C4:C6"/>
    <mergeCell ref="AH5:AH6"/>
    <mergeCell ref="AI4:AI6"/>
    <mergeCell ref="AC5:AD5"/>
    <mergeCell ref="AF5:AG5"/>
    <mergeCell ref="A42:J4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8"/>
  <sheetViews>
    <sheetView showGridLines="0" workbookViewId="0">
      <selection activeCell="BR32" sqref="BR32"/>
    </sheetView>
  </sheetViews>
  <sheetFormatPr baseColWidth="10" defaultColWidth="10.42578125" defaultRowHeight="12.75"/>
  <cols>
    <col min="1" max="1" width="11" style="51" customWidth="1"/>
    <col min="2" max="3" width="8.7109375" style="51" customWidth="1"/>
    <col min="4" max="4" width="26.140625" style="51" customWidth="1"/>
    <col min="5" max="6" width="8.7109375" style="51" customWidth="1"/>
    <col min="7" max="7" width="12.140625" style="51" customWidth="1"/>
    <col min="8" max="8" width="1" style="51" customWidth="1"/>
    <col min="9" max="11" width="12.140625" style="51" customWidth="1"/>
    <col min="12" max="12" width="1" style="51" customWidth="1"/>
    <col min="13" max="15" width="12.140625" style="51" customWidth="1"/>
    <col min="16" max="16" width="1" style="51" customWidth="1"/>
    <col min="17" max="19" width="12.140625" style="51" customWidth="1"/>
    <col min="20" max="20" width="1" style="51" customWidth="1"/>
    <col min="21" max="22" width="8.7109375" style="51" customWidth="1"/>
    <col min="23" max="23" width="12.140625" style="51" customWidth="1"/>
    <col min="24" max="24" width="1" style="51" customWidth="1"/>
    <col min="25" max="27" width="12.140625" style="51" customWidth="1"/>
    <col min="28" max="28" width="1" style="51" customWidth="1"/>
    <col min="29" max="30" width="8.7109375" style="51" customWidth="1"/>
    <col min="31" max="31" width="12.140625" style="51" customWidth="1"/>
    <col min="32" max="32" width="1" style="51" customWidth="1"/>
    <col min="33" max="34" width="8.7109375" style="51" customWidth="1"/>
    <col min="35" max="35" width="12.140625" style="51" customWidth="1"/>
    <col min="36" max="36" width="1" style="51" customWidth="1"/>
    <col min="37" max="38" width="8.7109375" style="51" customWidth="1"/>
    <col min="39" max="39" width="12.140625" style="51" customWidth="1"/>
    <col min="40" max="40" width="1" style="51" customWidth="1"/>
    <col min="41" max="43" width="12.140625" style="51" customWidth="1"/>
    <col min="44" max="44" width="1" style="51" customWidth="1"/>
    <col min="45" max="46" width="8.7109375" style="51" customWidth="1"/>
    <col min="47" max="47" width="12.140625" style="51" customWidth="1"/>
    <col min="48" max="48" width="1" style="51" customWidth="1"/>
    <col min="49" max="50" width="8.7109375" style="51" customWidth="1"/>
    <col min="51" max="51" width="12.140625" style="51" customWidth="1"/>
    <col min="52" max="52" width="1" style="51" customWidth="1"/>
    <col min="53" max="54" width="8.7109375" style="51" customWidth="1"/>
    <col min="55" max="55" width="12.140625" style="51" customWidth="1"/>
    <col min="56" max="56" width="1" style="51" customWidth="1"/>
    <col min="57" max="59" width="12.140625" style="51" customWidth="1"/>
    <col min="60" max="60" width="1" style="51" customWidth="1"/>
    <col min="61" max="62" width="8.7109375" style="51" customWidth="1"/>
    <col min="63" max="63" width="12.140625" style="51" customWidth="1"/>
    <col min="64" max="64" width="1" style="51" customWidth="1"/>
    <col min="65" max="66" width="8.7109375" style="51" customWidth="1"/>
    <col min="67" max="67" width="12.140625" style="51" customWidth="1"/>
    <col min="68" max="16384" width="10.42578125" style="51"/>
  </cols>
  <sheetData>
    <row r="1" spans="1:69" ht="46.5" customHeight="1">
      <c r="A1" s="216"/>
      <c r="BP1" s="217"/>
      <c r="BQ1" s="218"/>
    </row>
    <row r="2" spans="1:69">
      <c r="A2" s="74" t="s">
        <v>127</v>
      </c>
      <c r="B2" s="74"/>
      <c r="C2" s="74"/>
      <c r="D2" s="74"/>
      <c r="E2" s="74"/>
      <c r="F2" s="74"/>
      <c r="G2" s="74"/>
      <c r="H2" s="74"/>
      <c r="I2" s="74"/>
      <c r="J2" s="74"/>
      <c r="K2" s="74"/>
      <c r="L2" s="74"/>
      <c r="M2" s="74"/>
      <c r="N2" s="74"/>
      <c r="O2" s="74"/>
      <c r="P2" s="74"/>
      <c r="Q2" s="74"/>
      <c r="R2" s="74"/>
      <c r="S2" s="74"/>
      <c r="T2" s="74"/>
      <c r="U2" s="74"/>
      <c r="V2" s="74"/>
      <c r="W2" s="56"/>
      <c r="X2" s="56"/>
      <c r="Y2" s="56"/>
      <c r="Z2" s="56"/>
      <c r="AA2" s="56"/>
      <c r="AB2" s="56"/>
      <c r="AC2" s="56"/>
      <c r="AD2" s="56"/>
      <c r="AE2" s="56"/>
      <c r="AF2" s="56"/>
      <c r="AG2" s="56"/>
      <c r="AH2" s="56"/>
      <c r="AZ2" s="56"/>
    </row>
    <row r="3" spans="1:69">
      <c r="A3" s="74">
        <v>2024</v>
      </c>
      <c r="B3" s="74"/>
      <c r="C3" s="74"/>
      <c r="D3" s="74"/>
      <c r="E3" s="74"/>
      <c r="F3" s="74"/>
      <c r="G3" s="74"/>
      <c r="H3" s="74"/>
      <c r="I3" s="74"/>
      <c r="J3" s="74"/>
      <c r="K3" s="74"/>
      <c r="L3" s="74"/>
      <c r="M3" s="74"/>
      <c r="N3" s="74"/>
      <c r="O3" s="74"/>
      <c r="P3" s="74"/>
      <c r="Q3" s="74"/>
      <c r="R3" s="74"/>
      <c r="S3" s="74"/>
      <c r="T3" s="74"/>
      <c r="U3" s="174"/>
      <c r="V3" s="174"/>
      <c r="W3" s="153"/>
      <c r="X3" s="153"/>
      <c r="Y3" s="153"/>
      <c r="Z3" s="153"/>
      <c r="AA3" s="153"/>
      <c r="AB3" s="153"/>
      <c r="AC3" s="174"/>
      <c r="AD3" s="174"/>
      <c r="AE3" s="153"/>
      <c r="AF3" s="153"/>
      <c r="AG3" s="174"/>
      <c r="AH3" s="174"/>
      <c r="AZ3" s="153"/>
    </row>
    <row r="4" spans="1:69" ht="12.75" customHeight="1">
      <c r="A4" s="228" t="s">
        <v>128</v>
      </c>
      <c r="B4" s="197" t="s">
        <v>129</v>
      </c>
      <c r="C4" s="197" t="s">
        <v>130</v>
      </c>
      <c r="D4" s="197" t="s">
        <v>1</v>
      </c>
      <c r="E4" s="229" t="s">
        <v>36</v>
      </c>
      <c r="F4" s="229"/>
      <c r="G4" s="229"/>
      <c r="H4" s="229"/>
      <c r="I4" s="229"/>
      <c r="J4" s="229"/>
      <c r="K4" s="229"/>
      <c r="L4" s="229"/>
      <c r="M4" s="229"/>
      <c r="N4" s="229"/>
      <c r="O4" s="229"/>
      <c r="P4" s="229"/>
      <c r="Q4" s="229"/>
      <c r="R4" s="229"/>
      <c r="S4" s="229"/>
      <c r="T4" s="102"/>
      <c r="U4" s="191" t="s">
        <v>72</v>
      </c>
      <c r="V4" s="191"/>
      <c r="W4" s="191"/>
      <c r="X4" s="191"/>
      <c r="Y4" s="191"/>
      <c r="Z4" s="191"/>
      <c r="AA4" s="191"/>
      <c r="AB4" s="191"/>
      <c r="AC4" s="191"/>
      <c r="AD4" s="191"/>
      <c r="AE4" s="191"/>
      <c r="AF4" s="191"/>
      <c r="AG4" s="191"/>
      <c r="AH4" s="191"/>
      <c r="AI4" s="191"/>
      <c r="AJ4" s="79"/>
      <c r="AK4" s="191" t="s">
        <v>71</v>
      </c>
      <c r="AL4" s="191"/>
      <c r="AM4" s="191"/>
      <c r="AN4" s="191"/>
      <c r="AO4" s="191"/>
      <c r="AP4" s="191"/>
      <c r="AQ4" s="191"/>
      <c r="AR4" s="191"/>
      <c r="AS4" s="191"/>
      <c r="AT4" s="191"/>
      <c r="AU4" s="191"/>
      <c r="AV4" s="191"/>
      <c r="AW4" s="191"/>
      <c r="AX4" s="191"/>
      <c r="AY4" s="191"/>
      <c r="AZ4" s="79"/>
      <c r="BA4" s="191" t="s">
        <v>70</v>
      </c>
      <c r="BB4" s="191"/>
      <c r="BC4" s="191"/>
      <c r="BD4" s="191"/>
      <c r="BE4" s="191"/>
      <c r="BF4" s="191"/>
      <c r="BG4" s="191"/>
      <c r="BH4" s="191"/>
      <c r="BI4" s="191"/>
      <c r="BJ4" s="191"/>
      <c r="BK4" s="191"/>
      <c r="BL4" s="191"/>
      <c r="BM4" s="191"/>
      <c r="BN4" s="191"/>
      <c r="BO4" s="191"/>
      <c r="BP4" s="188" t="s">
        <v>47</v>
      </c>
    </row>
    <row r="5" spans="1:69" ht="20.25" customHeight="1">
      <c r="A5" s="208"/>
      <c r="B5" s="208"/>
      <c r="C5" s="208"/>
      <c r="D5" s="208"/>
      <c r="E5" s="230" t="s">
        <v>36</v>
      </c>
      <c r="F5" s="230"/>
      <c r="G5" s="230"/>
      <c r="H5" s="122"/>
      <c r="I5" s="190" t="s">
        <v>69</v>
      </c>
      <c r="J5" s="190"/>
      <c r="K5" s="190"/>
      <c r="L5" s="123"/>
      <c r="M5" s="190" t="s">
        <v>68</v>
      </c>
      <c r="N5" s="190"/>
      <c r="O5" s="190"/>
      <c r="P5" s="123"/>
      <c r="Q5" s="190" t="s">
        <v>80</v>
      </c>
      <c r="R5" s="190"/>
      <c r="S5" s="190"/>
      <c r="T5" s="122"/>
      <c r="U5" s="190" t="s">
        <v>36</v>
      </c>
      <c r="V5" s="190"/>
      <c r="W5" s="190"/>
      <c r="X5" s="164"/>
      <c r="Y5" s="190" t="s">
        <v>69</v>
      </c>
      <c r="Z5" s="190"/>
      <c r="AA5" s="190"/>
      <c r="AB5" s="123"/>
      <c r="AC5" s="190" t="s">
        <v>68</v>
      </c>
      <c r="AD5" s="190"/>
      <c r="AE5" s="190"/>
      <c r="AF5" s="123"/>
      <c r="AG5" s="190" t="s">
        <v>80</v>
      </c>
      <c r="AH5" s="190"/>
      <c r="AI5" s="190"/>
      <c r="AJ5" s="123"/>
      <c r="AK5" s="190" t="s">
        <v>36</v>
      </c>
      <c r="AL5" s="190"/>
      <c r="AM5" s="190"/>
      <c r="AN5" s="164"/>
      <c r="AO5" s="190" t="s">
        <v>69</v>
      </c>
      <c r="AP5" s="190"/>
      <c r="AQ5" s="190"/>
      <c r="AR5" s="123"/>
      <c r="AS5" s="190" t="s">
        <v>68</v>
      </c>
      <c r="AT5" s="190"/>
      <c r="AU5" s="190"/>
      <c r="AV5" s="123"/>
      <c r="AW5" s="190" t="s">
        <v>80</v>
      </c>
      <c r="AX5" s="190"/>
      <c r="AY5" s="190"/>
      <c r="AZ5" s="123"/>
      <c r="BA5" s="190" t="s">
        <v>36</v>
      </c>
      <c r="BB5" s="190"/>
      <c r="BC5" s="190"/>
      <c r="BD5" s="164"/>
      <c r="BE5" s="190" t="s">
        <v>69</v>
      </c>
      <c r="BF5" s="190"/>
      <c r="BG5" s="190"/>
      <c r="BH5" s="123"/>
      <c r="BI5" s="190" t="s">
        <v>68</v>
      </c>
      <c r="BJ5" s="190"/>
      <c r="BK5" s="190"/>
      <c r="BL5" s="123"/>
      <c r="BM5" s="190" t="s">
        <v>80</v>
      </c>
      <c r="BN5" s="190"/>
      <c r="BO5" s="190"/>
      <c r="BP5" s="189"/>
    </row>
    <row r="6" spans="1:69" ht="20.25" customHeight="1">
      <c r="A6" s="199"/>
      <c r="B6" s="199"/>
      <c r="C6" s="199"/>
      <c r="D6" s="199"/>
      <c r="E6" s="163" t="s">
        <v>36</v>
      </c>
      <c r="F6" s="163" t="s">
        <v>67</v>
      </c>
      <c r="G6" s="83" t="s">
        <v>66</v>
      </c>
      <c r="H6" s="83"/>
      <c r="I6" s="163" t="s">
        <v>36</v>
      </c>
      <c r="J6" s="163" t="s">
        <v>67</v>
      </c>
      <c r="K6" s="83" t="s">
        <v>66</v>
      </c>
      <c r="L6" s="83"/>
      <c r="M6" s="163" t="s">
        <v>36</v>
      </c>
      <c r="N6" s="163" t="s">
        <v>67</v>
      </c>
      <c r="O6" s="83" t="s">
        <v>66</v>
      </c>
      <c r="P6" s="83"/>
      <c r="Q6" s="163" t="s">
        <v>36</v>
      </c>
      <c r="R6" s="163" t="s">
        <v>67</v>
      </c>
      <c r="S6" s="83" t="s">
        <v>66</v>
      </c>
      <c r="T6" s="105"/>
      <c r="U6" s="163" t="s">
        <v>36</v>
      </c>
      <c r="V6" s="163" t="s">
        <v>67</v>
      </c>
      <c r="W6" s="83" t="s">
        <v>66</v>
      </c>
      <c r="X6" s="83"/>
      <c r="Y6" s="163" t="s">
        <v>36</v>
      </c>
      <c r="Z6" s="163" t="s">
        <v>67</v>
      </c>
      <c r="AA6" s="83" t="s">
        <v>66</v>
      </c>
      <c r="AB6" s="84"/>
      <c r="AC6" s="163" t="s">
        <v>36</v>
      </c>
      <c r="AD6" s="163" t="s">
        <v>67</v>
      </c>
      <c r="AE6" s="83" t="s">
        <v>66</v>
      </c>
      <c r="AF6" s="84"/>
      <c r="AG6" s="163" t="s">
        <v>36</v>
      </c>
      <c r="AH6" s="163" t="s">
        <v>67</v>
      </c>
      <c r="AI6" s="83" t="s">
        <v>66</v>
      </c>
      <c r="AJ6" s="84"/>
      <c r="AK6" s="163" t="s">
        <v>36</v>
      </c>
      <c r="AL6" s="163" t="s">
        <v>67</v>
      </c>
      <c r="AM6" s="83" t="s">
        <v>66</v>
      </c>
      <c r="AN6" s="83"/>
      <c r="AO6" s="163" t="s">
        <v>36</v>
      </c>
      <c r="AP6" s="163" t="s">
        <v>67</v>
      </c>
      <c r="AQ6" s="83" t="s">
        <v>66</v>
      </c>
      <c r="AR6" s="163"/>
      <c r="AS6" s="163" t="s">
        <v>36</v>
      </c>
      <c r="AT6" s="163" t="s">
        <v>67</v>
      </c>
      <c r="AU6" s="83" t="s">
        <v>66</v>
      </c>
      <c r="AV6" s="163"/>
      <c r="AW6" s="163" t="s">
        <v>36</v>
      </c>
      <c r="AX6" s="163" t="s">
        <v>67</v>
      </c>
      <c r="AY6" s="83" t="s">
        <v>66</v>
      </c>
      <c r="AZ6" s="84"/>
      <c r="BA6" s="163" t="s">
        <v>36</v>
      </c>
      <c r="BB6" s="163" t="s">
        <v>67</v>
      </c>
      <c r="BC6" s="83" t="s">
        <v>66</v>
      </c>
      <c r="BD6" s="83"/>
      <c r="BE6" s="163" t="s">
        <v>36</v>
      </c>
      <c r="BF6" s="163" t="s">
        <v>67</v>
      </c>
      <c r="BG6" s="83" t="s">
        <v>66</v>
      </c>
      <c r="BH6" s="163"/>
      <c r="BI6" s="163" t="s">
        <v>36</v>
      </c>
      <c r="BJ6" s="163" t="s">
        <v>67</v>
      </c>
      <c r="BK6" s="83" t="s">
        <v>66</v>
      </c>
      <c r="BL6" s="83"/>
      <c r="BM6" s="163" t="s">
        <v>36</v>
      </c>
      <c r="BN6" s="163" t="s">
        <v>67</v>
      </c>
      <c r="BO6" s="83" t="s">
        <v>66</v>
      </c>
      <c r="BP6" s="190"/>
    </row>
    <row r="7" spans="1:69">
      <c r="A7" s="219"/>
      <c r="B7" s="220"/>
      <c r="C7" s="220"/>
      <c r="D7" s="74" t="s">
        <v>2</v>
      </c>
      <c r="E7" s="72">
        <v>42630</v>
      </c>
      <c r="F7" s="72">
        <v>41550</v>
      </c>
      <c r="G7" s="72">
        <v>1080</v>
      </c>
      <c r="H7" s="72"/>
      <c r="I7" s="72">
        <v>32235</v>
      </c>
      <c r="J7" s="72">
        <v>31252</v>
      </c>
      <c r="K7" s="72">
        <v>983</v>
      </c>
      <c r="L7" s="72"/>
      <c r="M7" s="72">
        <v>2941</v>
      </c>
      <c r="N7" s="72">
        <v>2866</v>
      </c>
      <c r="O7" s="72">
        <v>75</v>
      </c>
      <c r="P7" s="72"/>
      <c r="Q7" s="72">
        <v>7454</v>
      </c>
      <c r="R7" s="72">
        <v>7432</v>
      </c>
      <c r="S7" s="72">
        <v>22</v>
      </c>
      <c r="T7" s="155"/>
      <c r="U7" s="72">
        <v>39746</v>
      </c>
      <c r="V7" s="72">
        <v>38718</v>
      </c>
      <c r="W7" s="72">
        <v>1028</v>
      </c>
      <c r="X7" s="72"/>
      <c r="Y7" s="72">
        <v>30036</v>
      </c>
      <c r="Z7" s="72">
        <v>29101</v>
      </c>
      <c r="AA7" s="72">
        <v>935</v>
      </c>
      <c r="AB7" s="72"/>
      <c r="AC7" s="72">
        <v>2626</v>
      </c>
      <c r="AD7" s="72">
        <v>2555</v>
      </c>
      <c r="AE7" s="72">
        <v>71</v>
      </c>
      <c r="AF7" s="72"/>
      <c r="AG7" s="72">
        <v>7084</v>
      </c>
      <c r="AH7" s="72">
        <v>7062</v>
      </c>
      <c r="AI7" s="72">
        <v>22</v>
      </c>
      <c r="AJ7" s="72"/>
      <c r="AK7" s="72">
        <v>2628</v>
      </c>
      <c r="AL7" s="72">
        <v>2576</v>
      </c>
      <c r="AM7" s="72">
        <v>52</v>
      </c>
      <c r="AN7" s="72"/>
      <c r="AO7" s="72">
        <v>2007</v>
      </c>
      <c r="AP7" s="72">
        <v>1959</v>
      </c>
      <c r="AQ7" s="72">
        <v>48</v>
      </c>
      <c r="AR7" s="72"/>
      <c r="AS7" s="72">
        <v>293</v>
      </c>
      <c r="AT7" s="72">
        <v>289</v>
      </c>
      <c r="AU7" s="72">
        <v>4</v>
      </c>
      <c r="AV7" s="72"/>
      <c r="AW7" s="72">
        <v>328</v>
      </c>
      <c r="AX7" s="72">
        <v>328</v>
      </c>
      <c r="AY7" s="72">
        <v>0</v>
      </c>
      <c r="AZ7" s="72"/>
      <c r="BA7" s="72">
        <v>256</v>
      </c>
      <c r="BB7" s="72">
        <v>256</v>
      </c>
      <c r="BC7" s="72">
        <v>0</v>
      </c>
      <c r="BD7" s="72"/>
      <c r="BE7" s="72">
        <v>192</v>
      </c>
      <c r="BF7" s="72">
        <v>192</v>
      </c>
      <c r="BG7" s="72">
        <v>0</v>
      </c>
      <c r="BH7" s="72"/>
      <c r="BI7" s="72">
        <v>22</v>
      </c>
      <c r="BJ7" s="72">
        <v>22</v>
      </c>
      <c r="BK7" s="72">
        <v>0</v>
      </c>
      <c r="BL7" s="72"/>
      <c r="BM7" s="72">
        <v>42</v>
      </c>
      <c r="BN7" s="72">
        <v>42</v>
      </c>
      <c r="BO7" s="72">
        <v>0</v>
      </c>
      <c r="BP7" s="233">
        <f>(Y7+BE7)/E7*100</f>
        <v>70.907811400422233</v>
      </c>
    </row>
    <row r="8" spans="1:69">
      <c r="A8" s="221" t="s">
        <v>131</v>
      </c>
      <c r="B8" s="220"/>
      <c r="C8" s="220"/>
      <c r="D8" s="57" t="s">
        <v>124</v>
      </c>
      <c r="E8" s="56">
        <v>9035</v>
      </c>
      <c r="F8" s="56">
        <v>9035</v>
      </c>
      <c r="G8" s="56" t="s">
        <v>115</v>
      </c>
      <c r="H8" s="56"/>
      <c r="I8" s="56">
        <v>3589</v>
      </c>
      <c r="J8" s="56">
        <v>3589</v>
      </c>
      <c r="K8" s="56" t="s">
        <v>115</v>
      </c>
      <c r="L8" s="56"/>
      <c r="M8" s="56">
        <v>329</v>
      </c>
      <c r="N8" s="56">
        <v>329</v>
      </c>
      <c r="O8" s="56" t="s">
        <v>115</v>
      </c>
      <c r="P8" s="56"/>
      <c r="Q8" s="56">
        <v>5117</v>
      </c>
      <c r="R8" s="56">
        <v>5117</v>
      </c>
      <c r="S8" s="56" t="s">
        <v>115</v>
      </c>
      <c r="T8" s="156"/>
      <c r="U8" s="56">
        <v>8871</v>
      </c>
      <c r="V8" s="56">
        <v>8871</v>
      </c>
      <c r="W8" s="56" t="s">
        <v>115</v>
      </c>
      <c r="X8" s="56"/>
      <c r="Y8" s="56">
        <v>3526</v>
      </c>
      <c r="Z8" s="56">
        <v>3526</v>
      </c>
      <c r="AA8" s="56" t="s">
        <v>115</v>
      </c>
      <c r="AB8" s="172"/>
      <c r="AC8" s="56">
        <v>323</v>
      </c>
      <c r="AD8" s="56">
        <v>323</v>
      </c>
      <c r="AE8" s="56" t="s">
        <v>115</v>
      </c>
      <c r="AF8" s="172"/>
      <c r="AG8" s="56">
        <v>5022</v>
      </c>
      <c r="AH8" s="56">
        <v>5022</v>
      </c>
      <c r="AI8" s="56" t="s">
        <v>115</v>
      </c>
      <c r="AJ8" s="172"/>
      <c r="AK8" s="56">
        <v>164</v>
      </c>
      <c r="AL8" s="56">
        <v>164</v>
      </c>
      <c r="AM8" s="56" t="s">
        <v>115</v>
      </c>
      <c r="AN8" s="56"/>
      <c r="AO8" s="56">
        <v>63</v>
      </c>
      <c r="AP8" s="56">
        <v>63</v>
      </c>
      <c r="AQ8" s="56" t="s">
        <v>115</v>
      </c>
      <c r="AR8" s="56"/>
      <c r="AS8" s="56">
        <v>6</v>
      </c>
      <c r="AT8" s="56">
        <v>6</v>
      </c>
      <c r="AU8" s="56" t="s">
        <v>115</v>
      </c>
      <c r="AV8" s="56"/>
      <c r="AW8" s="56">
        <v>95</v>
      </c>
      <c r="AX8" s="56">
        <v>95</v>
      </c>
      <c r="AY8" s="56" t="s">
        <v>115</v>
      </c>
      <c r="AZ8" s="172"/>
      <c r="BA8" s="56">
        <v>0</v>
      </c>
      <c r="BB8" s="56">
        <v>0</v>
      </c>
      <c r="BC8" s="56" t="s">
        <v>115</v>
      </c>
      <c r="BD8" s="56"/>
      <c r="BE8" s="56">
        <v>0</v>
      </c>
      <c r="BF8" s="56">
        <v>0</v>
      </c>
      <c r="BG8" s="56" t="s">
        <v>115</v>
      </c>
      <c r="BH8" s="72"/>
      <c r="BI8" s="56">
        <v>0</v>
      </c>
      <c r="BJ8" s="56">
        <v>0</v>
      </c>
      <c r="BK8" s="56" t="s">
        <v>115</v>
      </c>
      <c r="BL8" s="72"/>
      <c r="BM8" s="56">
        <v>0</v>
      </c>
      <c r="BN8" s="56">
        <v>0</v>
      </c>
      <c r="BO8" s="56" t="s">
        <v>115</v>
      </c>
      <c r="BP8" s="233">
        <f t="shared" ref="BP8:BP40" si="0">(Y8+BE8)/E8*100</f>
        <v>39.026009961261757</v>
      </c>
    </row>
    <row r="9" spans="1:69">
      <c r="A9" s="221" t="s">
        <v>132</v>
      </c>
      <c r="B9" s="217" t="s">
        <v>81</v>
      </c>
      <c r="C9" s="217" t="s">
        <v>81</v>
      </c>
      <c r="D9" s="57" t="s">
        <v>3</v>
      </c>
      <c r="E9" s="56">
        <v>1312</v>
      </c>
      <c r="F9" s="56">
        <v>1281</v>
      </c>
      <c r="G9" s="56">
        <v>31</v>
      </c>
      <c r="H9" s="56"/>
      <c r="I9" s="56">
        <v>293</v>
      </c>
      <c r="J9" s="56">
        <v>262</v>
      </c>
      <c r="K9" s="56">
        <v>31</v>
      </c>
      <c r="L9" s="56"/>
      <c r="M9" s="56">
        <v>17</v>
      </c>
      <c r="N9" s="56">
        <v>17</v>
      </c>
      <c r="O9" s="56">
        <v>0</v>
      </c>
      <c r="P9" s="56"/>
      <c r="Q9" s="56">
        <v>1002</v>
      </c>
      <c r="R9" s="56">
        <v>1002</v>
      </c>
      <c r="S9" s="56">
        <v>0</v>
      </c>
      <c r="T9" s="156"/>
      <c r="U9" s="56">
        <v>1273</v>
      </c>
      <c r="V9" s="56">
        <v>1242</v>
      </c>
      <c r="W9" s="56">
        <v>31</v>
      </c>
      <c r="X9" s="56"/>
      <c r="Y9" s="56">
        <v>280</v>
      </c>
      <c r="Z9" s="56">
        <v>249</v>
      </c>
      <c r="AA9" s="56">
        <v>31</v>
      </c>
      <c r="AB9" s="156"/>
      <c r="AC9" s="56">
        <v>16</v>
      </c>
      <c r="AD9" s="56">
        <v>16</v>
      </c>
      <c r="AE9" s="56">
        <v>0</v>
      </c>
      <c r="AF9" s="156"/>
      <c r="AG9" s="56">
        <v>977</v>
      </c>
      <c r="AH9" s="56">
        <v>977</v>
      </c>
      <c r="AI9" s="56">
        <v>0</v>
      </c>
      <c r="AJ9" s="156"/>
      <c r="AK9" s="56">
        <v>24</v>
      </c>
      <c r="AL9" s="56">
        <v>24</v>
      </c>
      <c r="AM9" s="56">
        <v>0</v>
      </c>
      <c r="AN9" s="56"/>
      <c r="AO9" s="56">
        <v>7</v>
      </c>
      <c r="AP9" s="56">
        <v>7</v>
      </c>
      <c r="AQ9" s="56">
        <v>0</v>
      </c>
      <c r="AR9" s="56"/>
      <c r="AS9" s="56">
        <v>1</v>
      </c>
      <c r="AT9" s="56">
        <v>1</v>
      </c>
      <c r="AU9" s="56">
        <v>0</v>
      </c>
      <c r="AV9" s="56"/>
      <c r="AW9" s="56">
        <v>16</v>
      </c>
      <c r="AX9" s="56">
        <v>16</v>
      </c>
      <c r="AY9" s="56">
        <v>0</v>
      </c>
      <c r="AZ9" s="156"/>
      <c r="BA9" s="56">
        <v>15</v>
      </c>
      <c r="BB9" s="56">
        <v>15</v>
      </c>
      <c r="BC9" s="56">
        <v>0</v>
      </c>
      <c r="BD9" s="56"/>
      <c r="BE9" s="56">
        <v>6</v>
      </c>
      <c r="BF9" s="56">
        <v>6</v>
      </c>
      <c r="BG9" s="56">
        <v>0</v>
      </c>
      <c r="BH9" s="56"/>
      <c r="BI9" s="56">
        <v>0</v>
      </c>
      <c r="BJ9" s="56">
        <v>0</v>
      </c>
      <c r="BK9" s="56">
        <v>0</v>
      </c>
      <c r="BL9" s="56"/>
      <c r="BM9" s="56">
        <v>9</v>
      </c>
      <c r="BN9" s="56">
        <v>9</v>
      </c>
      <c r="BO9" s="56">
        <v>0</v>
      </c>
      <c r="BP9" s="233">
        <f t="shared" si="0"/>
        <v>21.798780487804876</v>
      </c>
    </row>
    <row r="10" spans="1:69">
      <c r="A10" s="221" t="s">
        <v>132</v>
      </c>
      <c r="B10" s="217" t="s">
        <v>82</v>
      </c>
      <c r="C10" s="217" t="s">
        <v>82</v>
      </c>
      <c r="D10" s="57" t="s">
        <v>4</v>
      </c>
      <c r="E10" s="56">
        <v>473</v>
      </c>
      <c r="F10" s="56">
        <v>289</v>
      </c>
      <c r="G10" s="56">
        <v>184</v>
      </c>
      <c r="H10" s="56"/>
      <c r="I10" s="56">
        <v>436</v>
      </c>
      <c r="J10" s="56">
        <v>267</v>
      </c>
      <c r="K10" s="56">
        <v>169</v>
      </c>
      <c r="L10" s="56"/>
      <c r="M10" s="56">
        <v>37</v>
      </c>
      <c r="N10" s="56">
        <v>22</v>
      </c>
      <c r="O10" s="56">
        <v>15</v>
      </c>
      <c r="P10" s="56"/>
      <c r="Q10" s="56">
        <v>0</v>
      </c>
      <c r="R10" s="56">
        <v>0</v>
      </c>
      <c r="S10" s="56">
        <v>0</v>
      </c>
      <c r="T10" s="156"/>
      <c r="U10" s="56">
        <v>460</v>
      </c>
      <c r="V10" s="56">
        <v>276</v>
      </c>
      <c r="W10" s="56">
        <v>184</v>
      </c>
      <c r="X10" s="56"/>
      <c r="Y10" s="56">
        <v>425</v>
      </c>
      <c r="Z10" s="56">
        <v>256</v>
      </c>
      <c r="AA10" s="56">
        <v>169</v>
      </c>
      <c r="AB10" s="156"/>
      <c r="AC10" s="56">
        <v>35</v>
      </c>
      <c r="AD10" s="56">
        <v>20</v>
      </c>
      <c r="AE10" s="56">
        <v>15</v>
      </c>
      <c r="AF10" s="156"/>
      <c r="AG10" s="56">
        <v>0</v>
      </c>
      <c r="AH10" s="56">
        <v>0</v>
      </c>
      <c r="AI10" s="56">
        <v>0</v>
      </c>
      <c r="AJ10" s="156"/>
      <c r="AK10" s="56">
        <v>13</v>
      </c>
      <c r="AL10" s="56">
        <v>13</v>
      </c>
      <c r="AM10" s="56">
        <v>0</v>
      </c>
      <c r="AN10" s="56"/>
      <c r="AO10" s="56">
        <v>11</v>
      </c>
      <c r="AP10" s="56">
        <v>11</v>
      </c>
      <c r="AQ10" s="56">
        <v>0</v>
      </c>
      <c r="AR10" s="56"/>
      <c r="AS10" s="56">
        <v>2</v>
      </c>
      <c r="AT10" s="56">
        <v>2</v>
      </c>
      <c r="AU10" s="56">
        <v>0</v>
      </c>
      <c r="AV10" s="56"/>
      <c r="AW10" s="56">
        <v>0</v>
      </c>
      <c r="AX10" s="56">
        <v>0</v>
      </c>
      <c r="AY10" s="56">
        <v>0</v>
      </c>
      <c r="AZ10" s="156"/>
      <c r="BA10" s="56">
        <v>0</v>
      </c>
      <c r="BB10" s="56">
        <v>0</v>
      </c>
      <c r="BC10" s="56">
        <v>0</v>
      </c>
      <c r="BD10" s="56"/>
      <c r="BE10" s="56">
        <v>0</v>
      </c>
      <c r="BF10" s="56">
        <v>0</v>
      </c>
      <c r="BG10" s="56">
        <v>0</v>
      </c>
      <c r="BH10" s="56"/>
      <c r="BI10" s="56">
        <v>0</v>
      </c>
      <c r="BJ10" s="56">
        <v>0</v>
      </c>
      <c r="BK10" s="56">
        <v>0</v>
      </c>
      <c r="BL10" s="56"/>
      <c r="BM10" s="56">
        <v>0</v>
      </c>
      <c r="BN10" s="56">
        <v>0</v>
      </c>
      <c r="BO10" s="56">
        <v>0</v>
      </c>
      <c r="BP10" s="233">
        <f t="shared" si="0"/>
        <v>89.852008456659618</v>
      </c>
    </row>
    <row r="11" spans="1:69">
      <c r="A11" s="221" t="s">
        <v>132</v>
      </c>
      <c r="B11" s="217" t="s">
        <v>83</v>
      </c>
      <c r="C11" s="217" t="s">
        <v>83</v>
      </c>
      <c r="D11" s="57" t="s">
        <v>5</v>
      </c>
      <c r="E11" s="56">
        <v>20</v>
      </c>
      <c r="F11" s="56">
        <v>20</v>
      </c>
      <c r="G11" s="56">
        <v>0</v>
      </c>
      <c r="H11" s="56"/>
      <c r="I11" s="56">
        <v>15</v>
      </c>
      <c r="J11" s="56">
        <v>15</v>
      </c>
      <c r="K11" s="56">
        <v>0</v>
      </c>
      <c r="L11" s="56"/>
      <c r="M11" s="56">
        <v>1</v>
      </c>
      <c r="N11" s="56">
        <v>1</v>
      </c>
      <c r="O11" s="56">
        <v>0</v>
      </c>
      <c r="P11" s="56"/>
      <c r="Q11" s="56">
        <v>4</v>
      </c>
      <c r="R11" s="56">
        <v>4</v>
      </c>
      <c r="S11" s="56">
        <v>0</v>
      </c>
      <c r="T11" s="156"/>
      <c r="U11" s="56">
        <v>20</v>
      </c>
      <c r="V11" s="56">
        <v>20</v>
      </c>
      <c r="W11" s="56">
        <v>0</v>
      </c>
      <c r="X11" s="56"/>
      <c r="Y11" s="56">
        <v>15</v>
      </c>
      <c r="Z11" s="56">
        <v>15</v>
      </c>
      <c r="AA11" s="56">
        <v>0</v>
      </c>
      <c r="AB11" s="156"/>
      <c r="AC11" s="56">
        <v>1</v>
      </c>
      <c r="AD11" s="56">
        <v>1</v>
      </c>
      <c r="AE11" s="56">
        <v>0</v>
      </c>
      <c r="AF11" s="156"/>
      <c r="AG11" s="56">
        <v>4</v>
      </c>
      <c r="AH11" s="56">
        <v>4</v>
      </c>
      <c r="AI11" s="56">
        <v>0</v>
      </c>
      <c r="AJ11" s="156"/>
      <c r="AK11" s="56">
        <v>0</v>
      </c>
      <c r="AL11" s="56">
        <v>0</v>
      </c>
      <c r="AM11" s="56">
        <v>0</v>
      </c>
      <c r="AN11" s="56"/>
      <c r="AO11" s="56">
        <v>0</v>
      </c>
      <c r="AP11" s="56">
        <v>0</v>
      </c>
      <c r="AQ11" s="56">
        <v>0</v>
      </c>
      <c r="AR11" s="56"/>
      <c r="AS11" s="56">
        <v>0</v>
      </c>
      <c r="AT11" s="56">
        <v>0</v>
      </c>
      <c r="AU11" s="56">
        <v>0</v>
      </c>
      <c r="AV11" s="56"/>
      <c r="AW11" s="56">
        <v>0</v>
      </c>
      <c r="AX11" s="56">
        <v>0</v>
      </c>
      <c r="AY11" s="56">
        <v>0</v>
      </c>
      <c r="AZ11" s="156"/>
      <c r="BA11" s="56">
        <v>0</v>
      </c>
      <c r="BB11" s="56">
        <v>0</v>
      </c>
      <c r="BC11" s="56">
        <v>0</v>
      </c>
      <c r="BD11" s="56"/>
      <c r="BE11" s="56">
        <v>0</v>
      </c>
      <c r="BF11" s="56">
        <v>0</v>
      </c>
      <c r="BG11" s="56">
        <v>0</v>
      </c>
      <c r="BH11" s="56"/>
      <c r="BI11" s="56">
        <v>0</v>
      </c>
      <c r="BJ11" s="56">
        <v>0</v>
      </c>
      <c r="BK11" s="56">
        <v>0</v>
      </c>
      <c r="BL11" s="56"/>
      <c r="BM11" s="56">
        <v>0</v>
      </c>
      <c r="BN11" s="56">
        <v>0</v>
      </c>
      <c r="BO11" s="56">
        <v>0</v>
      </c>
      <c r="BP11" s="233">
        <f t="shared" si="0"/>
        <v>75</v>
      </c>
    </row>
    <row r="12" spans="1:69">
      <c r="A12" s="221" t="s">
        <v>132</v>
      </c>
      <c r="B12" s="217" t="s">
        <v>84</v>
      </c>
      <c r="C12" s="217" t="s">
        <v>84</v>
      </c>
      <c r="D12" s="57" t="s">
        <v>6</v>
      </c>
      <c r="E12" s="56">
        <v>58</v>
      </c>
      <c r="F12" s="56">
        <v>58</v>
      </c>
      <c r="G12" s="56">
        <v>0</v>
      </c>
      <c r="H12" s="56"/>
      <c r="I12" s="56">
        <v>56</v>
      </c>
      <c r="J12" s="56">
        <v>56</v>
      </c>
      <c r="K12" s="56">
        <v>0</v>
      </c>
      <c r="L12" s="56"/>
      <c r="M12" s="56">
        <v>2</v>
      </c>
      <c r="N12" s="56">
        <v>2</v>
      </c>
      <c r="O12" s="56">
        <v>0</v>
      </c>
      <c r="P12" s="56"/>
      <c r="Q12" s="56">
        <v>0</v>
      </c>
      <c r="R12" s="56">
        <v>0</v>
      </c>
      <c r="S12" s="56">
        <v>0</v>
      </c>
      <c r="T12" s="156"/>
      <c r="U12" s="56">
        <v>48</v>
      </c>
      <c r="V12" s="56">
        <v>48</v>
      </c>
      <c r="W12" s="56">
        <v>0</v>
      </c>
      <c r="X12" s="56"/>
      <c r="Y12" s="56">
        <v>46</v>
      </c>
      <c r="Z12" s="56">
        <v>46</v>
      </c>
      <c r="AA12" s="56">
        <v>0</v>
      </c>
      <c r="AB12" s="156"/>
      <c r="AC12" s="56">
        <v>2</v>
      </c>
      <c r="AD12" s="56">
        <v>2</v>
      </c>
      <c r="AE12" s="56">
        <v>0</v>
      </c>
      <c r="AF12" s="156"/>
      <c r="AG12" s="56">
        <v>0</v>
      </c>
      <c r="AH12" s="56">
        <v>0</v>
      </c>
      <c r="AI12" s="56">
        <v>0</v>
      </c>
      <c r="AJ12" s="156"/>
      <c r="AK12" s="56">
        <v>10</v>
      </c>
      <c r="AL12" s="56">
        <v>10</v>
      </c>
      <c r="AM12" s="56">
        <v>0</v>
      </c>
      <c r="AN12" s="56"/>
      <c r="AO12" s="56">
        <v>10</v>
      </c>
      <c r="AP12" s="56">
        <v>10</v>
      </c>
      <c r="AQ12" s="56">
        <v>0</v>
      </c>
      <c r="AR12" s="56"/>
      <c r="AS12" s="56">
        <v>0</v>
      </c>
      <c r="AT12" s="56">
        <v>0</v>
      </c>
      <c r="AU12" s="56">
        <v>0</v>
      </c>
      <c r="AV12" s="56"/>
      <c r="AW12" s="56">
        <v>0</v>
      </c>
      <c r="AX12" s="56">
        <v>0</v>
      </c>
      <c r="AY12" s="56">
        <v>0</v>
      </c>
      <c r="AZ12" s="156"/>
      <c r="BA12" s="56">
        <v>0</v>
      </c>
      <c r="BB12" s="56">
        <v>0</v>
      </c>
      <c r="BC12" s="56">
        <v>0</v>
      </c>
      <c r="BD12" s="56"/>
      <c r="BE12" s="56">
        <v>0</v>
      </c>
      <c r="BF12" s="56">
        <v>0</v>
      </c>
      <c r="BG12" s="56">
        <v>0</v>
      </c>
      <c r="BH12" s="56"/>
      <c r="BI12" s="56">
        <v>0</v>
      </c>
      <c r="BJ12" s="56">
        <v>0</v>
      </c>
      <c r="BK12" s="56">
        <v>0</v>
      </c>
      <c r="BL12" s="56"/>
      <c r="BM12" s="56">
        <v>0</v>
      </c>
      <c r="BN12" s="56">
        <v>0</v>
      </c>
      <c r="BO12" s="56">
        <v>0</v>
      </c>
      <c r="BP12" s="233">
        <f t="shared" si="0"/>
        <v>79.310344827586206</v>
      </c>
    </row>
    <row r="13" spans="1:69">
      <c r="A13" s="221" t="s">
        <v>132</v>
      </c>
      <c r="B13" s="217" t="s">
        <v>85</v>
      </c>
      <c r="C13" s="217" t="s">
        <v>85</v>
      </c>
      <c r="D13" s="57" t="s">
        <v>7</v>
      </c>
      <c r="E13" s="56">
        <v>151</v>
      </c>
      <c r="F13" s="56">
        <v>144</v>
      </c>
      <c r="G13" s="56">
        <v>7</v>
      </c>
      <c r="H13" s="56"/>
      <c r="I13" s="56">
        <v>140</v>
      </c>
      <c r="J13" s="56">
        <v>133</v>
      </c>
      <c r="K13" s="56">
        <v>7</v>
      </c>
      <c r="L13" s="56"/>
      <c r="M13" s="56">
        <v>11</v>
      </c>
      <c r="N13" s="56">
        <v>11</v>
      </c>
      <c r="O13" s="56">
        <v>0</v>
      </c>
      <c r="P13" s="56"/>
      <c r="Q13" s="56">
        <v>0</v>
      </c>
      <c r="R13" s="56">
        <v>0</v>
      </c>
      <c r="S13" s="56">
        <v>0</v>
      </c>
      <c r="T13" s="156"/>
      <c r="U13" s="56">
        <v>132</v>
      </c>
      <c r="V13" s="56">
        <v>125</v>
      </c>
      <c r="W13" s="56">
        <v>7</v>
      </c>
      <c r="X13" s="56"/>
      <c r="Y13" s="56">
        <v>127</v>
      </c>
      <c r="Z13" s="56">
        <v>120</v>
      </c>
      <c r="AA13" s="56">
        <v>7</v>
      </c>
      <c r="AB13" s="156"/>
      <c r="AC13" s="56">
        <v>5</v>
      </c>
      <c r="AD13" s="56">
        <v>5</v>
      </c>
      <c r="AE13" s="56">
        <v>0</v>
      </c>
      <c r="AF13" s="156"/>
      <c r="AG13" s="56">
        <v>0</v>
      </c>
      <c r="AH13" s="56">
        <v>0</v>
      </c>
      <c r="AI13" s="56">
        <v>0</v>
      </c>
      <c r="AJ13" s="156"/>
      <c r="AK13" s="56">
        <v>14</v>
      </c>
      <c r="AL13" s="56">
        <v>14</v>
      </c>
      <c r="AM13" s="56">
        <v>0</v>
      </c>
      <c r="AN13" s="56"/>
      <c r="AO13" s="56">
        <v>8</v>
      </c>
      <c r="AP13" s="56">
        <v>8</v>
      </c>
      <c r="AQ13" s="56">
        <v>0</v>
      </c>
      <c r="AR13" s="56"/>
      <c r="AS13" s="56">
        <v>6</v>
      </c>
      <c r="AT13" s="56">
        <v>6</v>
      </c>
      <c r="AU13" s="56">
        <v>0</v>
      </c>
      <c r="AV13" s="56"/>
      <c r="AW13" s="56">
        <v>0</v>
      </c>
      <c r="AX13" s="56">
        <v>0</v>
      </c>
      <c r="AY13" s="56">
        <v>0</v>
      </c>
      <c r="AZ13" s="156"/>
      <c r="BA13" s="56">
        <v>5</v>
      </c>
      <c r="BB13" s="56">
        <v>5</v>
      </c>
      <c r="BC13" s="56">
        <v>0</v>
      </c>
      <c r="BD13" s="56"/>
      <c r="BE13" s="56">
        <v>5</v>
      </c>
      <c r="BF13" s="56">
        <v>5</v>
      </c>
      <c r="BG13" s="56">
        <v>0</v>
      </c>
      <c r="BH13" s="56"/>
      <c r="BI13" s="56">
        <v>0</v>
      </c>
      <c r="BJ13" s="56">
        <v>0</v>
      </c>
      <c r="BK13" s="56">
        <v>0</v>
      </c>
      <c r="BL13" s="56"/>
      <c r="BM13" s="56">
        <v>0</v>
      </c>
      <c r="BN13" s="56">
        <v>0</v>
      </c>
      <c r="BO13" s="56">
        <v>0</v>
      </c>
      <c r="BP13" s="233">
        <f t="shared" si="0"/>
        <v>87.41721854304636</v>
      </c>
    </row>
    <row r="14" spans="1:69">
      <c r="A14" s="221" t="s">
        <v>132</v>
      </c>
      <c r="B14" s="217" t="s">
        <v>86</v>
      </c>
      <c r="C14" s="217" t="s">
        <v>86</v>
      </c>
      <c r="D14" s="57" t="s">
        <v>8</v>
      </c>
      <c r="E14" s="56">
        <v>5</v>
      </c>
      <c r="F14" s="56" t="s">
        <v>57</v>
      </c>
      <c r="G14" s="56">
        <v>5</v>
      </c>
      <c r="H14" s="56"/>
      <c r="I14" s="56">
        <v>4</v>
      </c>
      <c r="J14" s="56" t="s">
        <v>57</v>
      </c>
      <c r="K14" s="56">
        <v>4</v>
      </c>
      <c r="L14" s="56"/>
      <c r="M14" s="56">
        <v>1</v>
      </c>
      <c r="N14" s="56" t="s">
        <v>57</v>
      </c>
      <c r="O14" s="56">
        <v>1</v>
      </c>
      <c r="P14" s="56"/>
      <c r="Q14" s="56" t="s">
        <v>57</v>
      </c>
      <c r="R14" s="56" t="s">
        <v>57</v>
      </c>
      <c r="S14" s="56">
        <v>0</v>
      </c>
      <c r="T14" s="156"/>
      <c r="U14" s="56">
        <v>5</v>
      </c>
      <c r="V14" s="56" t="s">
        <v>57</v>
      </c>
      <c r="W14" s="56">
        <v>5</v>
      </c>
      <c r="X14" s="56"/>
      <c r="Y14" s="56">
        <v>4</v>
      </c>
      <c r="Z14" s="56" t="s">
        <v>57</v>
      </c>
      <c r="AA14" s="56">
        <v>4</v>
      </c>
      <c r="AB14" s="156"/>
      <c r="AC14" s="56">
        <v>1</v>
      </c>
      <c r="AD14" s="56" t="s">
        <v>57</v>
      </c>
      <c r="AE14" s="56">
        <v>1</v>
      </c>
      <c r="AF14" s="156"/>
      <c r="AG14" s="56" t="s">
        <v>57</v>
      </c>
      <c r="AH14" s="56" t="s">
        <v>57</v>
      </c>
      <c r="AI14" s="56">
        <v>0</v>
      </c>
      <c r="AJ14" s="156"/>
      <c r="AK14" s="56" t="s">
        <v>57</v>
      </c>
      <c r="AL14" s="56" t="s">
        <v>57</v>
      </c>
      <c r="AM14" s="56">
        <v>0</v>
      </c>
      <c r="AN14" s="56"/>
      <c r="AO14" s="56" t="s">
        <v>57</v>
      </c>
      <c r="AP14" s="56" t="s">
        <v>57</v>
      </c>
      <c r="AQ14" s="56">
        <v>0</v>
      </c>
      <c r="AR14" s="56"/>
      <c r="AS14" s="56" t="s">
        <v>57</v>
      </c>
      <c r="AT14" s="56" t="s">
        <v>57</v>
      </c>
      <c r="AU14" s="56">
        <v>0</v>
      </c>
      <c r="AV14" s="56"/>
      <c r="AW14" s="56" t="s">
        <v>57</v>
      </c>
      <c r="AX14" s="56" t="s">
        <v>57</v>
      </c>
      <c r="AY14" s="56">
        <v>0</v>
      </c>
      <c r="AZ14" s="156"/>
      <c r="BA14" s="56" t="s">
        <v>57</v>
      </c>
      <c r="BB14" s="56" t="s">
        <v>57</v>
      </c>
      <c r="BC14" s="56">
        <v>0</v>
      </c>
      <c r="BD14" s="56"/>
      <c r="BE14" s="56" t="s">
        <v>57</v>
      </c>
      <c r="BF14" s="56" t="s">
        <v>57</v>
      </c>
      <c r="BG14" s="56">
        <v>0</v>
      </c>
      <c r="BH14" s="56"/>
      <c r="BI14" s="56" t="s">
        <v>57</v>
      </c>
      <c r="BJ14" s="56" t="s">
        <v>57</v>
      </c>
      <c r="BK14" s="56">
        <v>0</v>
      </c>
      <c r="BL14" s="56"/>
      <c r="BM14" s="56" t="s">
        <v>57</v>
      </c>
      <c r="BN14" s="56" t="s">
        <v>57</v>
      </c>
      <c r="BO14" s="56">
        <v>0</v>
      </c>
      <c r="BP14" s="233"/>
    </row>
    <row r="15" spans="1:69">
      <c r="A15" s="221" t="s">
        <v>132</v>
      </c>
      <c r="B15" s="217" t="s">
        <v>87</v>
      </c>
      <c r="C15" s="217" t="s">
        <v>87</v>
      </c>
      <c r="D15" s="57" t="s">
        <v>9</v>
      </c>
      <c r="E15" s="56">
        <v>632</v>
      </c>
      <c r="F15" s="56">
        <v>569</v>
      </c>
      <c r="G15" s="56">
        <v>63</v>
      </c>
      <c r="H15" s="56"/>
      <c r="I15" s="56">
        <v>596</v>
      </c>
      <c r="J15" s="56">
        <v>535</v>
      </c>
      <c r="K15" s="56">
        <v>61</v>
      </c>
      <c r="L15" s="56"/>
      <c r="M15" s="56">
        <v>35</v>
      </c>
      <c r="N15" s="56">
        <v>33</v>
      </c>
      <c r="O15" s="56">
        <v>2</v>
      </c>
      <c r="P15" s="56"/>
      <c r="Q15" s="56">
        <v>1</v>
      </c>
      <c r="R15" s="56">
        <v>1</v>
      </c>
      <c r="S15" s="56">
        <v>0</v>
      </c>
      <c r="T15" s="156"/>
      <c r="U15" s="56">
        <v>579</v>
      </c>
      <c r="V15" s="56">
        <v>517</v>
      </c>
      <c r="W15" s="56">
        <v>62</v>
      </c>
      <c r="X15" s="56"/>
      <c r="Y15" s="56">
        <v>546</v>
      </c>
      <c r="Z15" s="56">
        <v>486</v>
      </c>
      <c r="AA15" s="56">
        <v>60</v>
      </c>
      <c r="AB15" s="156"/>
      <c r="AC15" s="56">
        <v>32</v>
      </c>
      <c r="AD15" s="56">
        <v>30</v>
      </c>
      <c r="AE15" s="56">
        <v>2</v>
      </c>
      <c r="AF15" s="156"/>
      <c r="AG15" s="56">
        <v>1</v>
      </c>
      <c r="AH15" s="56">
        <v>1</v>
      </c>
      <c r="AI15" s="56">
        <v>0</v>
      </c>
      <c r="AJ15" s="156"/>
      <c r="AK15" s="56">
        <v>53</v>
      </c>
      <c r="AL15" s="56">
        <v>52</v>
      </c>
      <c r="AM15" s="56">
        <v>1</v>
      </c>
      <c r="AN15" s="56"/>
      <c r="AO15" s="56">
        <v>50</v>
      </c>
      <c r="AP15" s="56">
        <v>49</v>
      </c>
      <c r="AQ15" s="56">
        <v>1</v>
      </c>
      <c r="AR15" s="56"/>
      <c r="AS15" s="56">
        <v>3</v>
      </c>
      <c r="AT15" s="56">
        <v>3</v>
      </c>
      <c r="AU15" s="56">
        <v>0</v>
      </c>
      <c r="AV15" s="56"/>
      <c r="AW15" s="56">
        <v>0</v>
      </c>
      <c r="AX15" s="56">
        <v>0</v>
      </c>
      <c r="AY15" s="56">
        <v>0</v>
      </c>
      <c r="AZ15" s="156"/>
      <c r="BA15" s="56">
        <v>0</v>
      </c>
      <c r="BB15" s="56">
        <v>0</v>
      </c>
      <c r="BC15" s="56">
        <v>0</v>
      </c>
      <c r="BD15" s="56"/>
      <c r="BE15" s="56">
        <v>0</v>
      </c>
      <c r="BF15" s="56">
        <v>0</v>
      </c>
      <c r="BG15" s="56">
        <v>0</v>
      </c>
      <c r="BH15" s="56"/>
      <c r="BI15" s="56">
        <v>0</v>
      </c>
      <c r="BJ15" s="56">
        <v>0</v>
      </c>
      <c r="BK15" s="56">
        <v>0</v>
      </c>
      <c r="BL15" s="56"/>
      <c r="BM15" s="56">
        <v>0</v>
      </c>
      <c r="BN15" s="56">
        <v>0</v>
      </c>
      <c r="BO15" s="56">
        <v>0</v>
      </c>
      <c r="BP15" s="233">
        <f t="shared" si="0"/>
        <v>86.39240506329115</v>
      </c>
    </row>
    <row r="16" spans="1:69">
      <c r="A16" s="221" t="s">
        <v>132</v>
      </c>
      <c r="B16" s="217" t="s">
        <v>88</v>
      </c>
      <c r="C16" s="217" t="s">
        <v>88</v>
      </c>
      <c r="D16" s="57" t="s">
        <v>10</v>
      </c>
      <c r="E16" s="56">
        <v>2854</v>
      </c>
      <c r="F16" s="56">
        <v>2716</v>
      </c>
      <c r="G16" s="56">
        <v>138</v>
      </c>
      <c r="H16" s="56"/>
      <c r="I16" s="56">
        <v>2675</v>
      </c>
      <c r="J16" s="56">
        <v>2562</v>
      </c>
      <c r="K16" s="56">
        <v>113</v>
      </c>
      <c r="L16" s="56"/>
      <c r="M16" s="56">
        <v>158</v>
      </c>
      <c r="N16" s="56">
        <v>154</v>
      </c>
      <c r="O16" s="56">
        <v>4</v>
      </c>
      <c r="P16" s="56"/>
      <c r="Q16" s="56">
        <v>21</v>
      </c>
      <c r="R16" s="56">
        <v>0</v>
      </c>
      <c r="S16" s="56">
        <v>21</v>
      </c>
      <c r="T16" s="156"/>
      <c r="U16" s="56">
        <v>2600</v>
      </c>
      <c r="V16" s="56">
        <v>2463</v>
      </c>
      <c r="W16" s="56">
        <v>137</v>
      </c>
      <c r="X16" s="56"/>
      <c r="Y16" s="56">
        <v>2451</v>
      </c>
      <c r="Z16" s="56">
        <v>2339</v>
      </c>
      <c r="AA16" s="56">
        <v>112</v>
      </c>
      <c r="AB16" s="156"/>
      <c r="AC16" s="56">
        <v>128</v>
      </c>
      <c r="AD16" s="56">
        <v>124</v>
      </c>
      <c r="AE16" s="56">
        <v>4</v>
      </c>
      <c r="AF16" s="156"/>
      <c r="AG16" s="56">
        <v>21</v>
      </c>
      <c r="AH16" s="56">
        <v>0</v>
      </c>
      <c r="AI16" s="56">
        <v>21</v>
      </c>
      <c r="AJ16" s="156"/>
      <c r="AK16" s="56">
        <v>192</v>
      </c>
      <c r="AL16" s="56">
        <v>191</v>
      </c>
      <c r="AM16" s="56">
        <v>1</v>
      </c>
      <c r="AN16" s="56"/>
      <c r="AO16" s="56">
        <v>169</v>
      </c>
      <c r="AP16" s="56">
        <v>168</v>
      </c>
      <c r="AQ16" s="56">
        <v>1</v>
      </c>
      <c r="AR16" s="56"/>
      <c r="AS16" s="56">
        <v>23</v>
      </c>
      <c r="AT16" s="56">
        <v>23</v>
      </c>
      <c r="AU16" s="56">
        <v>0</v>
      </c>
      <c r="AV16" s="56"/>
      <c r="AW16" s="56">
        <v>0</v>
      </c>
      <c r="AX16" s="56">
        <v>0</v>
      </c>
      <c r="AY16" s="56">
        <v>0</v>
      </c>
      <c r="AZ16" s="156"/>
      <c r="BA16" s="56">
        <v>62</v>
      </c>
      <c r="BB16" s="56">
        <v>62</v>
      </c>
      <c r="BC16" s="56">
        <v>0</v>
      </c>
      <c r="BD16" s="56"/>
      <c r="BE16" s="56">
        <v>55</v>
      </c>
      <c r="BF16" s="56">
        <v>55</v>
      </c>
      <c r="BG16" s="56">
        <v>0</v>
      </c>
      <c r="BH16" s="56"/>
      <c r="BI16" s="56">
        <v>7</v>
      </c>
      <c r="BJ16" s="56">
        <v>7</v>
      </c>
      <c r="BK16" s="56">
        <v>0</v>
      </c>
      <c r="BL16" s="56"/>
      <c r="BM16" s="56">
        <v>0</v>
      </c>
      <c r="BN16" s="56">
        <v>0</v>
      </c>
      <c r="BO16" s="56">
        <v>0</v>
      </c>
      <c r="BP16" s="233">
        <f t="shared" si="0"/>
        <v>87.806587245970576</v>
      </c>
    </row>
    <row r="17" spans="1:68">
      <c r="A17" s="221" t="s">
        <v>132</v>
      </c>
      <c r="B17" s="217" t="s">
        <v>89</v>
      </c>
      <c r="C17" s="217" t="s">
        <v>89</v>
      </c>
      <c r="D17" s="57" t="s">
        <v>46</v>
      </c>
      <c r="E17" s="56">
        <v>5964</v>
      </c>
      <c r="F17" s="56">
        <v>5887</v>
      </c>
      <c r="G17" s="56">
        <v>77</v>
      </c>
      <c r="H17" s="56"/>
      <c r="I17" s="56">
        <v>5381</v>
      </c>
      <c r="J17" s="56">
        <v>5311</v>
      </c>
      <c r="K17" s="56">
        <v>70</v>
      </c>
      <c r="L17" s="56"/>
      <c r="M17" s="56">
        <v>530</v>
      </c>
      <c r="N17" s="56">
        <v>524</v>
      </c>
      <c r="O17" s="56">
        <v>6</v>
      </c>
      <c r="P17" s="56"/>
      <c r="Q17" s="56">
        <v>53</v>
      </c>
      <c r="R17" s="56">
        <v>52</v>
      </c>
      <c r="S17" s="56">
        <v>1</v>
      </c>
      <c r="T17" s="156"/>
      <c r="U17" s="56">
        <v>5619</v>
      </c>
      <c r="V17" s="56">
        <v>5542</v>
      </c>
      <c r="W17" s="56">
        <v>77</v>
      </c>
      <c r="X17" s="56"/>
      <c r="Y17" s="56">
        <v>5078</v>
      </c>
      <c r="Z17" s="56">
        <v>5008</v>
      </c>
      <c r="AA17" s="56">
        <v>70</v>
      </c>
      <c r="AB17" s="156"/>
      <c r="AC17" s="56">
        <v>488</v>
      </c>
      <c r="AD17" s="56">
        <v>482</v>
      </c>
      <c r="AE17" s="56">
        <v>6</v>
      </c>
      <c r="AF17" s="156"/>
      <c r="AG17" s="56">
        <v>53</v>
      </c>
      <c r="AH17" s="56">
        <v>52</v>
      </c>
      <c r="AI17" s="56">
        <v>1</v>
      </c>
      <c r="AJ17" s="156"/>
      <c r="AK17" s="56">
        <v>345</v>
      </c>
      <c r="AL17" s="56">
        <v>345</v>
      </c>
      <c r="AM17" s="56">
        <v>0</v>
      </c>
      <c r="AN17" s="56"/>
      <c r="AO17" s="56">
        <v>303</v>
      </c>
      <c r="AP17" s="56">
        <v>303</v>
      </c>
      <c r="AQ17" s="56">
        <v>0</v>
      </c>
      <c r="AR17" s="56"/>
      <c r="AS17" s="56">
        <v>42</v>
      </c>
      <c r="AT17" s="56">
        <v>42</v>
      </c>
      <c r="AU17" s="56">
        <v>0</v>
      </c>
      <c r="AV17" s="56"/>
      <c r="AW17" s="56">
        <v>0</v>
      </c>
      <c r="AX17" s="56">
        <v>0</v>
      </c>
      <c r="AY17" s="56">
        <v>0</v>
      </c>
      <c r="AZ17" s="156"/>
      <c r="BA17" s="56">
        <v>0</v>
      </c>
      <c r="BB17" s="56">
        <v>0</v>
      </c>
      <c r="BC17" s="56">
        <v>0</v>
      </c>
      <c r="BD17" s="56"/>
      <c r="BE17" s="56">
        <v>0</v>
      </c>
      <c r="BF17" s="56">
        <v>0</v>
      </c>
      <c r="BG17" s="56">
        <v>0</v>
      </c>
      <c r="BH17" s="56"/>
      <c r="BI17" s="56">
        <v>0</v>
      </c>
      <c r="BJ17" s="56">
        <v>0</v>
      </c>
      <c r="BK17" s="56">
        <v>0</v>
      </c>
      <c r="BL17" s="56"/>
      <c r="BM17" s="56">
        <v>0</v>
      </c>
      <c r="BN17" s="56">
        <v>0</v>
      </c>
      <c r="BO17" s="56">
        <v>0</v>
      </c>
      <c r="BP17" s="233">
        <f t="shared" si="0"/>
        <v>85.144198524480217</v>
      </c>
    </row>
    <row r="18" spans="1:68">
      <c r="A18" s="221" t="s">
        <v>132</v>
      </c>
      <c r="B18" s="217" t="s">
        <v>90</v>
      </c>
      <c r="C18" s="217" t="s">
        <v>90</v>
      </c>
      <c r="D18" s="57" t="s">
        <v>12</v>
      </c>
      <c r="E18" s="56">
        <v>479</v>
      </c>
      <c r="F18" s="56">
        <v>450</v>
      </c>
      <c r="G18" s="56">
        <v>29</v>
      </c>
      <c r="H18" s="56"/>
      <c r="I18" s="56">
        <v>450</v>
      </c>
      <c r="J18" s="56">
        <v>421</v>
      </c>
      <c r="K18" s="56">
        <v>29</v>
      </c>
      <c r="L18" s="56"/>
      <c r="M18" s="56">
        <v>27</v>
      </c>
      <c r="N18" s="56">
        <v>27</v>
      </c>
      <c r="O18" s="56">
        <v>0</v>
      </c>
      <c r="P18" s="56"/>
      <c r="Q18" s="56">
        <v>2</v>
      </c>
      <c r="R18" s="56">
        <v>2</v>
      </c>
      <c r="S18" s="56">
        <v>0</v>
      </c>
      <c r="T18" s="156"/>
      <c r="U18" s="56">
        <v>462</v>
      </c>
      <c r="V18" s="56">
        <v>442</v>
      </c>
      <c r="W18" s="56">
        <v>20</v>
      </c>
      <c r="X18" s="56"/>
      <c r="Y18" s="56">
        <v>435</v>
      </c>
      <c r="Z18" s="56">
        <v>415</v>
      </c>
      <c r="AA18" s="56">
        <v>20</v>
      </c>
      <c r="AB18" s="156"/>
      <c r="AC18" s="56">
        <v>25</v>
      </c>
      <c r="AD18" s="56">
        <v>25</v>
      </c>
      <c r="AE18" s="56">
        <v>0</v>
      </c>
      <c r="AF18" s="156"/>
      <c r="AG18" s="56">
        <v>2</v>
      </c>
      <c r="AH18" s="56">
        <v>2</v>
      </c>
      <c r="AI18" s="56">
        <v>0</v>
      </c>
      <c r="AJ18" s="156"/>
      <c r="AK18" s="56">
        <v>17</v>
      </c>
      <c r="AL18" s="56">
        <v>8</v>
      </c>
      <c r="AM18" s="56">
        <v>9</v>
      </c>
      <c r="AN18" s="56"/>
      <c r="AO18" s="56">
        <v>15</v>
      </c>
      <c r="AP18" s="56">
        <v>6</v>
      </c>
      <c r="AQ18" s="56">
        <v>9</v>
      </c>
      <c r="AR18" s="56"/>
      <c r="AS18" s="56">
        <v>2</v>
      </c>
      <c r="AT18" s="56">
        <v>2</v>
      </c>
      <c r="AU18" s="56">
        <v>0</v>
      </c>
      <c r="AV18" s="56"/>
      <c r="AW18" s="56">
        <v>0</v>
      </c>
      <c r="AX18" s="56">
        <v>0</v>
      </c>
      <c r="AY18" s="56">
        <v>0</v>
      </c>
      <c r="AZ18" s="156"/>
      <c r="BA18" s="56">
        <v>0</v>
      </c>
      <c r="BB18" s="56">
        <v>0</v>
      </c>
      <c r="BC18" s="56">
        <v>0</v>
      </c>
      <c r="BD18" s="56"/>
      <c r="BE18" s="56">
        <v>0</v>
      </c>
      <c r="BF18" s="56">
        <v>0</v>
      </c>
      <c r="BG18" s="56">
        <v>0</v>
      </c>
      <c r="BH18" s="56"/>
      <c r="BI18" s="56">
        <v>0</v>
      </c>
      <c r="BJ18" s="56">
        <v>0</v>
      </c>
      <c r="BK18" s="56">
        <v>0</v>
      </c>
      <c r="BL18" s="56"/>
      <c r="BM18" s="56">
        <v>0</v>
      </c>
      <c r="BN18" s="56">
        <v>0</v>
      </c>
      <c r="BO18" s="56">
        <v>0</v>
      </c>
      <c r="BP18" s="233">
        <f t="shared" si="0"/>
        <v>90.814196242171192</v>
      </c>
    </row>
    <row r="19" spans="1:68">
      <c r="A19" s="221" t="s">
        <v>132</v>
      </c>
      <c r="B19" s="217" t="s">
        <v>91</v>
      </c>
      <c r="C19" s="217" t="s">
        <v>91</v>
      </c>
      <c r="D19" s="57" t="s">
        <v>13</v>
      </c>
      <c r="E19" s="56">
        <v>2113</v>
      </c>
      <c r="F19" s="56">
        <v>2077</v>
      </c>
      <c r="G19" s="56">
        <v>36</v>
      </c>
      <c r="H19" s="56"/>
      <c r="I19" s="56">
        <v>1871</v>
      </c>
      <c r="J19" s="56">
        <v>1837</v>
      </c>
      <c r="K19" s="56">
        <v>34</v>
      </c>
      <c r="L19" s="56"/>
      <c r="M19" s="56">
        <v>127</v>
      </c>
      <c r="N19" s="56">
        <v>125</v>
      </c>
      <c r="O19" s="56">
        <v>2</v>
      </c>
      <c r="P19" s="56"/>
      <c r="Q19" s="56">
        <v>115</v>
      </c>
      <c r="R19" s="56">
        <v>115</v>
      </c>
      <c r="S19" s="56">
        <v>0</v>
      </c>
      <c r="T19" s="156"/>
      <c r="U19" s="56">
        <v>1926</v>
      </c>
      <c r="V19" s="56">
        <v>1891</v>
      </c>
      <c r="W19" s="56">
        <v>35</v>
      </c>
      <c r="X19" s="56"/>
      <c r="Y19" s="56">
        <v>1714</v>
      </c>
      <c r="Z19" s="56">
        <v>1681</v>
      </c>
      <c r="AA19" s="56">
        <v>33</v>
      </c>
      <c r="AB19" s="156"/>
      <c r="AC19" s="56">
        <v>110</v>
      </c>
      <c r="AD19" s="56">
        <v>108</v>
      </c>
      <c r="AE19" s="56">
        <v>2</v>
      </c>
      <c r="AF19" s="156"/>
      <c r="AG19" s="56">
        <v>102</v>
      </c>
      <c r="AH19" s="56">
        <v>102</v>
      </c>
      <c r="AI19" s="56">
        <v>0</v>
      </c>
      <c r="AJ19" s="156"/>
      <c r="AK19" s="56">
        <v>163</v>
      </c>
      <c r="AL19" s="56">
        <v>162</v>
      </c>
      <c r="AM19" s="56">
        <v>1</v>
      </c>
      <c r="AN19" s="56"/>
      <c r="AO19" s="56">
        <v>133</v>
      </c>
      <c r="AP19" s="56">
        <v>132</v>
      </c>
      <c r="AQ19" s="56">
        <v>1</v>
      </c>
      <c r="AR19" s="56"/>
      <c r="AS19" s="56">
        <v>17</v>
      </c>
      <c r="AT19" s="56">
        <v>17</v>
      </c>
      <c r="AU19" s="56">
        <v>0</v>
      </c>
      <c r="AV19" s="56"/>
      <c r="AW19" s="56">
        <v>13</v>
      </c>
      <c r="AX19" s="56">
        <v>13</v>
      </c>
      <c r="AY19" s="56">
        <v>0</v>
      </c>
      <c r="AZ19" s="156"/>
      <c r="BA19" s="56">
        <v>24</v>
      </c>
      <c r="BB19" s="56">
        <v>24</v>
      </c>
      <c r="BC19" s="56">
        <v>0</v>
      </c>
      <c r="BD19" s="56"/>
      <c r="BE19" s="56">
        <v>24</v>
      </c>
      <c r="BF19" s="56">
        <v>24</v>
      </c>
      <c r="BG19" s="56">
        <v>0</v>
      </c>
      <c r="BH19" s="56"/>
      <c r="BI19" s="56">
        <v>0</v>
      </c>
      <c r="BJ19" s="56">
        <v>0</v>
      </c>
      <c r="BK19" s="56">
        <v>0</v>
      </c>
      <c r="BL19" s="56"/>
      <c r="BM19" s="56">
        <v>0</v>
      </c>
      <c r="BN19" s="56">
        <v>0</v>
      </c>
      <c r="BO19" s="56">
        <v>0</v>
      </c>
      <c r="BP19" s="233">
        <f t="shared" si="0"/>
        <v>82.252721249408424</v>
      </c>
    </row>
    <row r="20" spans="1:68">
      <c r="A20" s="221" t="s">
        <v>132</v>
      </c>
      <c r="B20" s="217" t="s">
        <v>92</v>
      </c>
      <c r="C20" s="217" t="s">
        <v>92</v>
      </c>
      <c r="D20" s="57" t="s">
        <v>14</v>
      </c>
      <c r="E20" s="56">
        <v>111</v>
      </c>
      <c r="F20" s="56">
        <v>93</v>
      </c>
      <c r="G20" s="56">
        <v>18</v>
      </c>
      <c r="H20" s="56"/>
      <c r="I20" s="56">
        <v>103</v>
      </c>
      <c r="J20" s="56">
        <v>87</v>
      </c>
      <c r="K20" s="56">
        <v>16</v>
      </c>
      <c r="L20" s="56"/>
      <c r="M20" s="56">
        <v>5</v>
      </c>
      <c r="N20" s="56">
        <v>3</v>
      </c>
      <c r="O20" s="56">
        <v>2</v>
      </c>
      <c r="P20" s="56"/>
      <c r="Q20" s="56">
        <v>3</v>
      </c>
      <c r="R20" s="56">
        <v>3</v>
      </c>
      <c r="S20" s="56">
        <v>0</v>
      </c>
      <c r="T20" s="156"/>
      <c r="U20" s="56">
        <v>87</v>
      </c>
      <c r="V20" s="56">
        <v>70</v>
      </c>
      <c r="W20" s="56">
        <v>17</v>
      </c>
      <c r="X20" s="56"/>
      <c r="Y20" s="56">
        <v>79</v>
      </c>
      <c r="Z20" s="56">
        <v>64</v>
      </c>
      <c r="AA20" s="56">
        <v>15</v>
      </c>
      <c r="AB20" s="156"/>
      <c r="AC20" s="56">
        <v>5</v>
      </c>
      <c r="AD20" s="56">
        <v>3</v>
      </c>
      <c r="AE20" s="56">
        <v>2</v>
      </c>
      <c r="AF20" s="156"/>
      <c r="AG20" s="56">
        <v>3</v>
      </c>
      <c r="AH20" s="56">
        <v>3</v>
      </c>
      <c r="AI20" s="56">
        <v>0</v>
      </c>
      <c r="AJ20" s="156"/>
      <c r="AK20" s="56">
        <v>24</v>
      </c>
      <c r="AL20" s="56">
        <v>23</v>
      </c>
      <c r="AM20" s="56">
        <v>1</v>
      </c>
      <c r="AN20" s="56"/>
      <c r="AO20" s="56">
        <v>24</v>
      </c>
      <c r="AP20" s="56">
        <v>23</v>
      </c>
      <c r="AQ20" s="56">
        <v>1</v>
      </c>
      <c r="AR20" s="56"/>
      <c r="AS20" s="56">
        <v>0</v>
      </c>
      <c r="AT20" s="56">
        <v>0</v>
      </c>
      <c r="AU20" s="56">
        <v>0</v>
      </c>
      <c r="AV20" s="56"/>
      <c r="AW20" s="56">
        <v>0</v>
      </c>
      <c r="AX20" s="56">
        <v>0</v>
      </c>
      <c r="AY20" s="56">
        <v>0</v>
      </c>
      <c r="AZ20" s="156"/>
      <c r="BA20" s="56">
        <v>0</v>
      </c>
      <c r="BB20" s="56">
        <v>0</v>
      </c>
      <c r="BC20" s="56">
        <v>0</v>
      </c>
      <c r="BD20" s="56"/>
      <c r="BE20" s="56">
        <v>0</v>
      </c>
      <c r="BF20" s="56">
        <v>0</v>
      </c>
      <c r="BG20" s="56">
        <v>0</v>
      </c>
      <c r="BH20" s="56"/>
      <c r="BI20" s="56">
        <v>0</v>
      </c>
      <c r="BJ20" s="56">
        <v>0</v>
      </c>
      <c r="BK20" s="56">
        <v>0</v>
      </c>
      <c r="BL20" s="56"/>
      <c r="BM20" s="56">
        <v>0</v>
      </c>
      <c r="BN20" s="56">
        <v>0</v>
      </c>
      <c r="BO20" s="56">
        <v>0</v>
      </c>
      <c r="BP20" s="233">
        <f t="shared" si="0"/>
        <v>71.171171171171167</v>
      </c>
    </row>
    <row r="21" spans="1:68">
      <c r="A21" s="221" t="s">
        <v>132</v>
      </c>
      <c r="B21" s="217" t="s">
        <v>93</v>
      </c>
      <c r="C21" s="217" t="s">
        <v>93</v>
      </c>
      <c r="D21" s="57" t="s">
        <v>15</v>
      </c>
      <c r="E21" s="56">
        <v>1118</v>
      </c>
      <c r="F21" s="56">
        <v>1101</v>
      </c>
      <c r="G21" s="56">
        <v>17</v>
      </c>
      <c r="H21" s="56"/>
      <c r="I21" s="56">
        <v>922</v>
      </c>
      <c r="J21" s="56">
        <v>906</v>
      </c>
      <c r="K21" s="56">
        <v>16</v>
      </c>
      <c r="L21" s="56"/>
      <c r="M21" s="56">
        <v>162</v>
      </c>
      <c r="N21" s="56">
        <v>161</v>
      </c>
      <c r="O21" s="56">
        <v>1</v>
      </c>
      <c r="P21" s="56"/>
      <c r="Q21" s="56">
        <v>34</v>
      </c>
      <c r="R21" s="56">
        <v>34</v>
      </c>
      <c r="S21" s="56">
        <v>0</v>
      </c>
      <c r="T21" s="156"/>
      <c r="U21" s="56">
        <v>984</v>
      </c>
      <c r="V21" s="56">
        <v>968</v>
      </c>
      <c r="W21" s="56">
        <v>16</v>
      </c>
      <c r="X21" s="56"/>
      <c r="Y21" s="56">
        <v>819</v>
      </c>
      <c r="Z21" s="56">
        <v>804</v>
      </c>
      <c r="AA21" s="56">
        <v>15</v>
      </c>
      <c r="AB21" s="156"/>
      <c r="AC21" s="56">
        <v>135</v>
      </c>
      <c r="AD21" s="56">
        <v>134</v>
      </c>
      <c r="AE21" s="56">
        <v>1</v>
      </c>
      <c r="AF21" s="156"/>
      <c r="AG21" s="56">
        <v>30</v>
      </c>
      <c r="AH21" s="56">
        <v>30</v>
      </c>
      <c r="AI21" s="56">
        <v>0</v>
      </c>
      <c r="AJ21" s="156"/>
      <c r="AK21" s="56">
        <v>134</v>
      </c>
      <c r="AL21" s="56">
        <v>133</v>
      </c>
      <c r="AM21" s="56">
        <v>1</v>
      </c>
      <c r="AN21" s="56"/>
      <c r="AO21" s="56">
        <v>103</v>
      </c>
      <c r="AP21" s="56">
        <v>102</v>
      </c>
      <c r="AQ21" s="56">
        <v>1</v>
      </c>
      <c r="AR21" s="56"/>
      <c r="AS21" s="56">
        <v>27</v>
      </c>
      <c r="AT21" s="56">
        <v>27</v>
      </c>
      <c r="AU21" s="56">
        <v>0</v>
      </c>
      <c r="AV21" s="56"/>
      <c r="AW21" s="56">
        <v>4</v>
      </c>
      <c r="AX21" s="56">
        <v>4</v>
      </c>
      <c r="AY21" s="56">
        <v>0</v>
      </c>
      <c r="AZ21" s="156"/>
      <c r="BA21" s="56">
        <v>0</v>
      </c>
      <c r="BB21" s="56">
        <v>0</v>
      </c>
      <c r="BC21" s="56">
        <v>0</v>
      </c>
      <c r="BD21" s="56"/>
      <c r="BE21" s="56">
        <v>0</v>
      </c>
      <c r="BF21" s="56">
        <v>0</v>
      </c>
      <c r="BG21" s="56">
        <v>0</v>
      </c>
      <c r="BH21" s="56"/>
      <c r="BI21" s="56">
        <v>0</v>
      </c>
      <c r="BJ21" s="56">
        <v>0</v>
      </c>
      <c r="BK21" s="56">
        <v>0</v>
      </c>
      <c r="BL21" s="56"/>
      <c r="BM21" s="56">
        <v>0</v>
      </c>
      <c r="BN21" s="56">
        <v>0</v>
      </c>
      <c r="BO21" s="56">
        <v>0</v>
      </c>
      <c r="BP21" s="233">
        <f t="shared" si="0"/>
        <v>73.255813953488371</v>
      </c>
    </row>
    <row r="22" spans="1:68">
      <c r="A22" s="221" t="s">
        <v>132</v>
      </c>
      <c r="B22" s="217" t="s">
        <v>94</v>
      </c>
      <c r="C22" s="217" t="s">
        <v>94</v>
      </c>
      <c r="D22" s="57" t="s">
        <v>16</v>
      </c>
      <c r="E22" s="56">
        <v>344</v>
      </c>
      <c r="F22" s="56">
        <v>341</v>
      </c>
      <c r="G22" s="56">
        <v>3</v>
      </c>
      <c r="H22" s="56"/>
      <c r="I22" s="56">
        <v>300</v>
      </c>
      <c r="J22" s="56">
        <v>297</v>
      </c>
      <c r="K22" s="56">
        <v>3</v>
      </c>
      <c r="L22" s="56"/>
      <c r="M22" s="56">
        <v>20</v>
      </c>
      <c r="N22" s="56">
        <v>20</v>
      </c>
      <c r="O22" s="56">
        <v>0</v>
      </c>
      <c r="P22" s="56"/>
      <c r="Q22" s="56">
        <v>24</v>
      </c>
      <c r="R22" s="56">
        <v>24</v>
      </c>
      <c r="S22" s="56">
        <v>0</v>
      </c>
      <c r="T22" s="156"/>
      <c r="U22" s="56">
        <v>305</v>
      </c>
      <c r="V22" s="56">
        <v>302</v>
      </c>
      <c r="W22" s="56">
        <v>3</v>
      </c>
      <c r="X22" s="56"/>
      <c r="Y22" s="56">
        <v>270</v>
      </c>
      <c r="Z22" s="56">
        <v>267</v>
      </c>
      <c r="AA22" s="56">
        <v>3</v>
      </c>
      <c r="AB22" s="156"/>
      <c r="AC22" s="56">
        <v>11</v>
      </c>
      <c r="AD22" s="56">
        <v>11</v>
      </c>
      <c r="AE22" s="56">
        <v>0</v>
      </c>
      <c r="AF22" s="156"/>
      <c r="AG22" s="56">
        <v>24</v>
      </c>
      <c r="AH22" s="56">
        <v>24</v>
      </c>
      <c r="AI22" s="56">
        <v>0</v>
      </c>
      <c r="AJ22" s="156"/>
      <c r="AK22" s="56">
        <v>39</v>
      </c>
      <c r="AL22" s="56">
        <v>39</v>
      </c>
      <c r="AM22" s="56">
        <v>0</v>
      </c>
      <c r="AN22" s="56"/>
      <c r="AO22" s="56">
        <v>30</v>
      </c>
      <c r="AP22" s="56">
        <v>30</v>
      </c>
      <c r="AQ22" s="56">
        <v>0</v>
      </c>
      <c r="AR22" s="56"/>
      <c r="AS22" s="56">
        <v>9</v>
      </c>
      <c r="AT22" s="56">
        <v>9</v>
      </c>
      <c r="AU22" s="56">
        <v>0</v>
      </c>
      <c r="AV22" s="56"/>
      <c r="AW22" s="56">
        <v>0</v>
      </c>
      <c r="AX22" s="56">
        <v>0</v>
      </c>
      <c r="AY22" s="56">
        <v>0</v>
      </c>
      <c r="AZ22" s="156"/>
      <c r="BA22" s="56">
        <v>0</v>
      </c>
      <c r="BB22" s="56">
        <v>0</v>
      </c>
      <c r="BC22" s="56">
        <v>0</v>
      </c>
      <c r="BD22" s="56"/>
      <c r="BE22" s="56">
        <v>0</v>
      </c>
      <c r="BF22" s="56">
        <v>0</v>
      </c>
      <c r="BG22" s="56">
        <v>0</v>
      </c>
      <c r="BH22" s="56"/>
      <c r="BI22" s="56">
        <v>0</v>
      </c>
      <c r="BJ22" s="56">
        <v>0</v>
      </c>
      <c r="BK22" s="56">
        <v>0</v>
      </c>
      <c r="BL22" s="56"/>
      <c r="BM22" s="56">
        <v>0</v>
      </c>
      <c r="BN22" s="56">
        <v>0</v>
      </c>
      <c r="BO22" s="56">
        <v>0</v>
      </c>
      <c r="BP22" s="233">
        <f t="shared" si="0"/>
        <v>78.488372093023244</v>
      </c>
    </row>
    <row r="23" spans="1:68">
      <c r="A23" s="221" t="s">
        <v>132</v>
      </c>
      <c r="B23" s="217" t="s">
        <v>95</v>
      </c>
      <c r="C23" s="217" t="s">
        <v>95</v>
      </c>
      <c r="D23" s="57" t="s">
        <v>17</v>
      </c>
      <c r="E23" s="56">
        <v>6929</v>
      </c>
      <c r="F23" s="56">
        <v>6929</v>
      </c>
      <c r="G23" s="56">
        <v>0</v>
      </c>
      <c r="H23" s="56"/>
      <c r="I23" s="56">
        <v>6312</v>
      </c>
      <c r="J23" s="56">
        <v>6312</v>
      </c>
      <c r="K23" s="56">
        <v>0</v>
      </c>
      <c r="L23" s="56"/>
      <c r="M23" s="56">
        <v>604</v>
      </c>
      <c r="N23" s="56">
        <v>604</v>
      </c>
      <c r="O23" s="56">
        <v>0</v>
      </c>
      <c r="P23" s="56"/>
      <c r="Q23" s="56">
        <v>13</v>
      </c>
      <c r="R23" s="56">
        <v>13</v>
      </c>
      <c r="S23" s="56">
        <v>0</v>
      </c>
      <c r="T23" s="156"/>
      <c r="U23" s="56">
        <v>6784</v>
      </c>
      <c r="V23" s="56">
        <v>6784</v>
      </c>
      <c r="W23" s="56">
        <v>0</v>
      </c>
      <c r="X23" s="56"/>
      <c r="Y23" s="56">
        <v>6178</v>
      </c>
      <c r="Z23" s="56">
        <v>6178</v>
      </c>
      <c r="AA23" s="56">
        <v>0</v>
      </c>
      <c r="AB23" s="156"/>
      <c r="AC23" s="56">
        <v>593</v>
      </c>
      <c r="AD23" s="56">
        <v>593</v>
      </c>
      <c r="AE23" s="56">
        <v>0</v>
      </c>
      <c r="AF23" s="156"/>
      <c r="AG23" s="56">
        <v>13</v>
      </c>
      <c r="AH23" s="56">
        <v>13</v>
      </c>
      <c r="AI23" s="56">
        <v>0</v>
      </c>
      <c r="AJ23" s="156"/>
      <c r="AK23" s="56">
        <v>55</v>
      </c>
      <c r="AL23" s="56">
        <v>55</v>
      </c>
      <c r="AM23" s="56">
        <v>0</v>
      </c>
      <c r="AN23" s="56"/>
      <c r="AO23" s="56">
        <v>52</v>
      </c>
      <c r="AP23" s="56">
        <v>52</v>
      </c>
      <c r="AQ23" s="56">
        <v>0</v>
      </c>
      <c r="AR23" s="56"/>
      <c r="AS23" s="56">
        <v>3</v>
      </c>
      <c r="AT23" s="56">
        <v>3</v>
      </c>
      <c r="AU23" s="56">
        <v>0</v>
      </c>
      <c r="AV23" s="56"/>
      <c r="AW23" s="56">
        <v>0</v>
      </c>
      <c r="AX23" s="56">
        <v>0</v>
      </c>
      <c r="AY23" s="56">
        <v>0</v>
      </c>
      <c r="AZ23" s="156"/>
      <c r="BA23" s="56">
        <v>90</v>
      </c>
      <c r="BB23" s="56">
        <v>90</v>
      </c>
      <c r="BC23" s="56">
        <v>0</v>
      </c>
      <c r="BD23" s="56"/>
      <c r="BE23" s="56">
        <v>82</v>
      </c>
      <c r="BF23" s="56">
        <v>82</v>
      </c>
      <c r="BG23" s="56">
        <v>0</v>
      </c>
      <c r="BH23" s="56"/>
      <c r="BI23" s="56">
        <v>8</v>
      </c>
      <c r="BJ23" s="56">
        <v>8</v>
      </c>
      <c r="BK23" s="56">
        <v>0</v>
      </c>
      <c r="BL23" s="56"/>
      <c r="BM23" s="56">
        <v>0</v>
      </c>
      <c r="BN23" s="56">
        <v>0</v>
      </c>
      <c r="BO23" s="56">
        <v>0</v>
      </c>
      <c r="BP23" s="233">
        <f t="shared" si="0"/>
        <v>90.344927117910231</v>
      </c>
    </row>
    <row r="24" spans="1:68">
      <c r="A24" s="221" t="s">
        <v>132</v>
      </c>
      <c r="B24" s="217" t="s">
        <v>96</v>
      </c>
      <c r="C24" s="217" t="s">
        <v>96</v>
      </c>
      <c r="D24" s="57" t="s">
        <v>18</v>
      </c>
      <c r="E24" s="56">
        <v>497</v>
      </c>
      <c r="F24" s="56">
        <v>489</v>
      </c>
      <c r="G24" s="56">
        <v>8</v>
      </c>
      <c r="H24" s="56"/>
      <c r="I24" s="56">
        <v>451</v>
      </c>
      <c r="J24" s="56">
        <v>443</v>
      </c>
      <c r="K24" s="56">
        <v>8</v>
      </c>
      <c r="L24" s="56"/>
      <c r="M24" s="56">
        <v>46</v>
      </c>
      <c r="N24" s="56">
        <v>46</v>
      </c>
      <c r="O24" s="56">
        <v>0</v>
      </c>
      <c r="P24" s="56"/>
      <c r="Q24" s="56">
        <v>0</v>
      </c>
      <c r="R24" s="56">
        <v>0</v>
      </c>
      <c r="S24" s="56">
        <v>0</v>
      </c>
      <c r="T24" s="156"/>
      <c r="U24" s="56">
        <v>268</v>
      </c>
      <c r="V24" s="56">
        <v>268</v>
      </c>
      <c r="W24" s="56">
        <v>0</v>
      </c>
      <c r="X24" s="56"/>
      <c r="Y24" s="56">
        <v>242</v>
      </c>
      <c r="Z24" s="56">
        <v>242</v>
      </c>
      <c r="AA24" s="56">
        <v>0</v>
      </c>
      <c r="AB24" s="156"/>
      <c r="AC24" s="56">
        <v>26</v>
      </c>
      <c r="AD24" s="56">
        <v>26</v>
      </c>
      <c r="AE24" s="56">
        <v>0</v>
      </c>
      <c r="AF24" s="156"/>
      <c r="AG24" s="56">
        <v>0</v>
      </c>
      <c r="AH24" s="56">
        <v>0</v>
      </c>
      <c r="AI24" s="56">
        <v>0</v>
      </c>
      <c r="AJ24" s="156"/>
      <c r="AK24" s="56">
        <v>229</v>
      </c>
      <c r="AL24" s="56">
        <v>221</v>
      </c>
      <c r="AM24" s="56">
        <v>8</v>
      </c>
      <c r="AN24" s="56"/>
      <c r="AO24" s="56">
        <v>209</v>
      </c>
      <c r="AP24" s="56">
        <v>201</v>
      </c>
      <c r="AQ24" s="56">
        <v>8</v>
      </c>
      <c r="AR24" s="56"/>
      <c r="AS24" s="56">
        <v>20</v>
      </c>
      <c r="AT24" s="56">
        <v>20</v>
      </c>
      <c r="AU24" s="56">
        <v>0</v>
      </c>
      <c r="AV24" s="56"/>
      <c r="AW24" s="56">
        <v>0</v>
      </c>
      <c r="AX24" s="56">
        <v>0</v>
      </c>
      <c r="AY24" s="56">
        <v>0</v>
      </c>
      <c r="AZ24" s="156"/>
      <c r="BA24" s="56">
        <v>0</v>
      </c>
      <c r="BB24" s="56">
        <v>0</v>
      </c>
      <c r="BC24" s="56">
        <v>0</v>
      </c>
      <c r="BD24" s="56"/>
      <c r="BE24" s="56">
        <v>0</v>
      </c>
      <c r="BF24" s="56">
        <v>0</v>
      </c>
      <c r="BG24" s="56">
        <v>0</v>
      </c>
      <c r="BH24" s="56"/>
      <c r="BI24" s="56">
        <v>0</v>
      </c>
      <c r="BJ24" s="56">
        <v>0</v>
      </c>
      <c r="BK24" s="56">
        <v>0</v>
      </c>
      <c r="BL24" s="56"/>
      <c r="BM24" s="56">
        <v>0</v>
      </c>
      <c r="BN24" s="56">
        <v>0</v>
      </c>
      <c r="BO24" s="56">
        <v>0</v>
      </c>
      <c r="BP24" s="233">
        <f t="shared" si="0"/>
        <v>48.692152917505034</v>
      </c>
    </row>
    <row r="25" spans="1:68">
      <c r="A25" s="221" t="s">
        <v>132</v>
      </c>
      <c r="B25" s="217" t="s">
        <v>97</v>
      </c>
      <c r="C25" s="217" t="s">
        <v>97</v>
      </c>
      <c r="D25" s="57" t="s">
        <v>19</v>
      </c>
      <c r="E25" s="56">
        <v>133</v>
      </c>
      <c r="F25" s="56">
        <v>111</v>
      </c>
      <c r="G25" s="56">
        <v>22</v>
      </c>
      <c r="H25" s="56"/>
      <c r="I25" s="56">
        <v>116</v>
      </c>
      <c r="J25" s="56">
        <v>99</v>
      </c>
      <c r="K25" s="56">
        <v>17</v>
      </c>
      <c r="L25" s="56"/>
      <c r="M25" s="56">
        <v>16</v>
      </c>
      <c r="N25" s="56">
        <v>11</v>
      </c>
      <c r="O25" s="56">
        <v>5</v>
      </c>
      <c r="P25" s="56"/>
      <c r="Q25" s="56">
        <v>1</v>
      </c>
      <c r="R25" s="56">
        <v>1</v>
      </c>
      <c r="S25" s="56">
        <v>0</v>
      </c>
      <c r="T25" s="156"/>
      <c r="U25" s="56">
        <v>77</v>
      </c>
      <c r="V25" s="56">
        <v>56</v>
      </c>
      <c r="W25" s="56">
        <v>21</v>
      </c>
      <c r="X25" s="56"/>
      <c r="Y25" s="56">
        <v>71</v>
      </c>
      <c r="Z25" s="56">
        <v>55</v>
      </c>
      <c r="AA25" s="56">
        <v>16</v>
      </c>
      <c r="AB25" s="156"/>
      <c r="AC25" s="56">
        <v>6</v>
      </c>
      <c r="AD25" s="56">
        <v>1</v>
      </c>
      <c r="AE25" s="56">
        <v>5</v>
      </c>
      <c r="AF25" s="156"/>
      <c r="AG25" s="56">
        <v>0</v>
      </c>
      <c r="AH25" s="56">
        <v>0</v>
      </c>
      <c r="AI25" s="56">
        <v>0</v>
      </c>
      <c r="AJ25" s="156"/>
      <c r="AK25" s="56">
        <v>55</v>
      </c>
      <c r="AL25" s="56">
        <v>54</v>
      </c>
      <c r="AM25" s="56">
        <v>1</v>
      </c>
      <c r="AN25" s="56"/>
      <c r="AO25" s="56">
        <v>44</v>
      </c>
      <c r="AP25" s="56">
        <v>43</v>
      </c>
      <c r="AQ25" s="56">
        <v>1</v>
      </c>
      <c r="AR25" s="56"/>
      <c r="AS25" s="56">
        <v>10</v>
      </c>
      <c r="AT25" s="56">
        <v>10</v>
      </c>
      <c r="AU25" s="56">
        <v>0</v>
      </c>
      <c r="AV25" s="56"/>
      <c r="AW25" s="56">
        <v>1</v>
      </c>
      <c r="AX25" s="56">
        <v>1</v>
      </c>
      <c r="AY25" s="56">
        <v>0</v>
      </c>
      <c r="AZ25" s="156"/>
      <c r="BA25" s="56">
        <v>1</v>
      </c>
      <c r="BB25" s="56">
        <v>1</v>
      </c>
      <c r="BC25" s="56">
        <v>0</v>
      </c>
      <c r="BD25" s="56"/>
      <c r="BE25" s="56">
        <v>1</v>
      </c>
      <c r="BF25" s="56">
        <v>1</v>
      </c>
      <c r="BG25" s="56">
        <v>0</v>
      </c>
      <c r="BH25" s="56"/>
      <c r="BI25" s="56">
        <v>0</v>
      </c>
      <c r="BJ25" s="56">
        <v>0</v>
      </c>
      <c r="BK25" s="56">
        <v>0</v>
      </c>
      <c r="BL25" s="56"/>
      <c r="BM25" s="56">
        <v>0</v>
      </c>
      <c r="BN25" s="56">
        <v>0</v>
      </c>
      <c r="BO25" s="56">
        <v>0</v>
      </c>
      <c r="BP25" s="233">
        <f t="shared" si="0"/>
        <v>54.13533834586466</v>
      </c>
    </row>
    <row r="26" spans="1:68">
      <c r="A26" s="221" t="s">
        <v>132</v>
      </c>
      <c r="B26" s="217" t="s">
        <v>98</v>
      </c>
      <c r="C26" s="217" t="s">
        <v>98</v>
      </c>
      <c r="D26" s="57" t="s">
        <v>20</v>
      </c>
      <c r="E26" s="56">
        <v>1145</v>
      </c>
      <c r="F26" s="56">
        <v>1111</v>
      </c>
      <c r="G26" s="56">
        <v>34</v>
      </c>
      <c r="H26" s="56"/>
      <c r="I26" s="56">
        <v>1068</v>
      </c>
      <c r="J26" s="56">
        <v>1034</v>
      </c>
      <c r="K26" s="56">
        <v>34</v>
      </c>
      <c r="L26" s="56"/>
      <c r="M26" s="56">
        <v>77</v>
      </c>
      <c r="N26" s="56">
        <v>77</v>
      </c>
      <c r="O26" s="56">
        <v>0</v>
      </c>
      <c r="P26" s="56"/>
      <c r="Q26" s="56">
        <v>0</v>
      </c>
      <c r="R26" s="56">
        <v>0</v>
      </c>
      <c r="S26" s="56">
        <v>0</v>
      </c>
      <c r="T26" s="156"/>
      <c r="U26" s="56">
        <v>1131</v>
      </c>
      <c r="V26" s="56">
        <v>1097</v>
      </c>
      <c r="W26" s="56">
        <v>34</v>
      </c>
      <c r="X26" s="56"/>
      <c r="Y26" s="56">
        <v>1057</v>
      </c>
      <c r="Z26" s="56">
        <v>1023</v>
      </c>
      <c r="AA26" s="56">
        <v>34</v>
      </c>
      <c r="AB26" s="156"/>
      <c r="AC26" s="56">
        <v>74</v>
      </c>
      <c r="AD26" s="56">
        <v>74</v>
      </c>
      <c r="AE26" s="56">
        <v>0</v>
      </c>
      <c r="AF26" s="156"/>
      <c r="AG26" s="56">
        <v>0</v>
      </c>
      <c r="AH26" s="56">
        <v>0</v>
      </c>
      <c r="AI26" s="56">
        <v>0</v>
      </c>
      <c r="AJ26" s="156"/>
      <c r="AK26" s="56">
        <v>8</v>
      </c>
      <c r="AL26" s="56">
        <v>8</v>
      </c>
      <c r="AM26" s="56">
        <v>0</v>
      </c>
      <c r="AN26" s="56"/>
      <c r="AO26" s="56">
        <v>7</v>
      </c>
      <c r="AP26" s="56">
        <v>7</v>
      </c>
      <c r="AQ26" s="56">
        <v>0</v>
      </c>
      <c r="AR26" s="56"/>
      <c r="AS26" s="56">
        <v>1</v>
      </c>
      <c r="AT26" s="56">
        <v>1</v>
      </c>
      <c r="AU26" s="56">
        <v>0</v>
      </c>
      <c r="AV26" s="56"/>
      <c r="AW26" s="56">
        <v>0</v>
      </c>
      <c r="AX26" s="56">
        <v>0</v>
      </c>
      <c r="AY26" s="56">
        <v>0</v>
      </c>
      <c r="AZ26" s="156"/>
      <c r="BA26" s="56">
        <v>6</v>
      </c>
      <c r="BB26" s="56">
        <v>6</v>
      </c>
      <c r="BC26" s="56">
        <v>0</v>
      </c>
      <c r="BD26" s="56"/>
      <c r="BE26" s="56">
        <v>4</v>
      </c>
      <c r="BF26" s="56">
        <v>4</v>
      </c>
      <c r="BG26" s="56">
        <v>0</v>
      </c>
      <c r="BH26" s="56"/>
      <c r="BI26" s="56">
        <v>2</v>
      </c>
      <c r="BJ26" s="56">
        <v>2</v>
      </c>
      <c r="BK26" s="56">
        <v>0</v>
      </c>
      <c r="BL26" s="56"/>
      <c r="BM26" s="56">
        <v>0</v>
      </c>
      <c r="BN26" s="56">
        <v>0</v>
      </c>
      <c r="BO26" s="56">
        <v>0</v>
      </c>
      <c r="BP26" s="233">
        <f t="shared" si="0"/>
        <v>92.663755458515283</v>
      </c>
    </row>
    <row r="27" spans="1:68">
      <c r="A27" s="221" t="s">
        <v>132</v>
      </c>
      <c r="B27" s="217" t="s">
        <v>99</v>
      </c>
      <c r="C27" s="217" t="s">
        <v>99</v>
      </c>
      <c r="D27" s="57" t="s">
        <v>21</v>
      </c>
      <c r="E27" s="56">
        <v>1334</v>
      </c>
      <c r="F27" s="56">
        <v>1304</v>
      </c>
      <c r="G27" s="56">
        <v>30</v>
      </c>
      <c r="H27" s="56"/>
      <c r="I27" s="56">
        <v>1176</v>
      </c>
      <c r="J27" s="56">
        <v>1147</v>
      </c>
      <c r="K27" s="56">
        <v>29</v>
      </c>
      <c r="L27" s="56"/>
      <c r="M27" s="56">
        <v>105</v>
      </c>
      <c r="N27" s="56">
        <v>104</v>
      </c>
      <c r="O27" s="56">
        <v>1</v>
      </c>
      <c r="P27" s="56"/>
      <c r="Q27" s="56">
        <v>53</v>
      </c>
      <c r="R27" s="56">
        <v>53</v>
      </c>
      <c r="S27" s="56">
        <v>0</v>
      </c>
      <c r="T27" s="156"/>
      <c r="U27" s="56">
        <v>1086</v>
      </c>
      <c r="V27" s="56">
        <v>1056</v>
      </c>
      <c r="W27" s="56">
        <v>30</v>
      </c>
      <c r="X27" s="56"/>
      <c r="Y27" s="56">
        <v>960</v>
      </c>
      <c r="Z27" s="56">
        <v>931</v>
      </c>
      <c r="AA27" s="56">
        <v>29</v>
      </c>
      <c r="AB27" s="156"/>
      <c r="AC27" s="56">
        <v>86</v>
      </c>
      <c r="AD27" s="56">
        <v>85</v>
      </c>
      <c r="AE27" s="56">
        <v>1</v>
      </c>
      <c r="AF27" s="156"/>
      <c r="AG27" s="56">
        <v>40</v>
      </c>
      <c r="AH27" s="56">
        <v>40</v>
      </c>
      <c r="AI27" s="56">
        <v>0</v>
      </c>
      <c r="AJ27" s="156"/>
      <c r="AK27" s="56">
        <v>248</v>
      </c>
      <c r="AL27" s="56">
        <v>248</v>
      </c>
      <c r="AM27" s="56">
        <v>0</v>
      </c>
      <c r="AN27" s="56"/>
      <c r="AO27" s="56">
        <v>216</v>
      </c>
      <c r="AP27" s="56">
        <v>216</v>
      </c>
      <c r="AQ27" s="56">
        <v>0</v>
      </c>
      <c r="AR27" s="56"/>
      <c r="AS27" s="56">
        <v>19</v>
      </c>
      <c r="AT27" s="56">
        <v>19</v>
      </c>
      <c r="AU27" s="56">
        <v>0</v>
      </c>
      <c r="AV27" s="56"/>
      <c r="AW27" s="56">
        <v>13</v>
      </c>
      <c r="AX27" s="56">
        <v>13</v>
      </c>
      <c r="AY27" s="56">
        <v>0</v>
      </c>
      <c r="AZ27" s="156"/>
      <c r="BA27" s="56">
        <v>0</v>
      </c>
      <c r="BB27" s="56">
        <v>0</v>
      </c>
      <c r="BC27" s="56">
        <v>0</v>
      </c>
      <c r="BD27" s="56"/>
      <c r="BE27" s="56">
        <v>0</v>
      </c>
      <c r="BF27" s="56">
        <v>0</v>
      </c>
      <c r="BG27" s="56">
        <v>0</v>
      </c>
      <c r="BH27" s="56"/>
      <c r="BI27" s="56">
        <v>0</v>
      </c>
      <c r="BJ27" s="56">
        <v>0</v>
      </c>
      <c r="BK27" s="56">
        <v>0</v>
      </c>
      <c r="BL27" s="56"/>
      <c r="BM27" s="56">
        <v>0</v>
      </c>
      <c r="BN27" s="56">
        <v>0</v>
      </c>
      <c r="BO27" s="56">
        <v>0</v>
      </c>
      <c r="BP27" s="233">
        <f t="shared" si="0"/>
        <v>71.964017991004496</v>
      </c>
    </row>
    <row r="28" spans="1:68">
      <c r="A28" s="221" t="s">
        <v>132</v>
      </c>
      <c r="B28" s="217" t="s">
        <v>100</v>
      </c>
      <c r="C28" s="217" t="s">
        <v>100</v>
      </c>
      <c r="D28" s="57" t="s">
        <v>22</v>
      </c>
      <c r="E28" s="56">
        <v>9</v>
      </c>
      <c r="F28" s="56" t="s">
        <v>57</v>
      </c>
      <c r="G28" s="56">
        <v>9</v>
      </c>
      <c r="H28" s="56"/>
      <c r="I28" s="56">
        <v>8</v>
      </c>
      <c r="J28" s="56" t="s">
        <v>57</v>
      </c>
      <c r="K28" s="56">
        <v>8</v>
      </c>
      <c r="L28" s="56"/>
      <c r="M28" s="56">
        <v>1</v>
      </c>
      <c r="N28" s="56" t="s">
        <v>57</v>
      </c>
      <c r="O28" s="56">
        <v>1</v>
      </c>
      <c r="P28" s="56"/>
      <c r="Q28" s="56" t="s">
        <v>57</v>
      </c>
      <c r="R28" s="56" t="s">
        <v>57</v>
      </c>
      <c r="S28" s="56">
        <v>0</v>
      </c>
      <c r="T28" s="156"/>
      <c r="U28" s="56">
        <v>7</v>
      </c>
      <c r="V28" s="56" t="s">
        <v>57</v>
      </c>
      <c r="W28" s="56">
        <v>7</v>
      </c>
      <c r="X28" s="56"/>
      <c r="Y28" s="56">
        <v>6</v>
      </c>
      <c r="Z28" s="56" t="s">
        <v>57</v>
      </c>
      <c r="AA28" s="56">
        <v>6</v>
      </c>
      <c r="AB28" s="156"/>
      <c r="AC28" s="56">
        <v>1</v>
      </c>
      <c r="AD28" s="56" t="s">
        <v>57</v>
      </c>
      <c r="AE28" s="56">
        <v>1</v>
      </c>
      <c r="AF28" s="156"/>
      <c r="AG28" s="56" t="s">
        <v>57</v>
      </c>
      <c r="AH28" s="56" t="s">
        <v>57</v>
      </c>
      <c r="AI28" s="56">
        <v>0</v>
      </c>
      <c r="AJ28" s="156"/>
      <c r="AK28" s="56">
        <v>2</v>
      </c>
      <c r="AL28" s="56" t="s">
        <v>57</v>
      </c>
      <c r="AM28" s="56">
        <v>2</v>
      </c>
      <c r="AN28" s="56"/>
      <c r="AO28" s="56">
        <v>2</v>
      </c>
      <c r="AP28" s="56" t="s">
        <v>57</v>
      </c>
      <c r="AQ28" s="56">
        <v>2</v>
      </c>
      <c r="AR28" s="56"/>
      <c r="AS28" s="56" t="s">
        <v>57</v>
      </c>
      <c r="AT28" s="56" t="s">
        <v>57</v>
      </c>
      <c r="AU28" s="56">
        <v>0</v>
      </c>
      <c r="AV28" s="56"/>
      <c r="AW28" s="56" t="s">
        <v>57</v>
      </c>
      <c r="AX28" s="56" t="s">
        <v>57</v>
      </c>
      <c r="AY28" s="56">
        <v>0</v>
      </c>
      <c r="AZ28" s="156"/>
      <c r="BA28" s="56" t="s">
        <v>57</v>
      </c>
      <c r="BB28" s="56" t="s">
        <v>57</v>
      </c>
      <c r="BC28" s="56">
        <v>0</v>
      </c>
      <c r="BD28" s="56"/>
      <c r="BE28" s="56" t="s">
        <v>57</v>
      </c>
      <c r="BF28" s="56" t="s">
        <v>57</v>
      </c>
      <c r="BG28" s="56">
        <v>0</v>
      </c>
      <c r="BH28" s="56"/>
      <c r="BI28" s="56" t="s">
        <v>57</v>
      </c>
      <c r="BJ28" s="56" t="s">
        <v>57</v>
      </c>
      <c r="BK28" s="56">
        <v>0</v>
      </c>
      <c r="BL28" s="56"/>
      <c r="BM28" s="56" t="s">
        <v>57</v>
      </c>
      <c r="BN28" s="56" t="s">
        <v>57</v>
      </c>
      <c r="BO28" s="56">
        <v>0</v>
      </c>
      <c r="BP28" s="233"/>
    </row>
    <row r="29" spans="1:68">
      <c r="A29" s="221" t="s">
        <v>132</v>
      </c>
      <c r="B29" s="217" t="s">
        <v>101</v>
      </c>
      <c r="C29" s="217" t="s">
        <v>101</v>
      </c>
      <c r="D29" s="57" t="s">
        <v>23</v>
      </c>
      <c r="E29" s="56">
        <v>91</v>
      </c>
      <c r="F29" s="56">
        <v>68</v>
      </c>
      <c r="G29" s="56">
        <v>23</v>
      </c>
      <c r="H29" s="56"/>
      <c r="I29" s="56">
        <v>78</v>
      </c>
      <c r="J29" s="56">
        <v>55</v>
      </c>
      <c r="K29" s="56">
        <v>23</v>
      </c>
      <c r="L29" s="56"/>
      <c r="M29" s="56">
        <v>11</v>
      </c>
      <c r="N29" s="56">
        <v>11</v>
      </c>
      <c r="O29" s="56">
        <v>0</v>
      </c>
      <c r="P29" s="56"/>
      <c r="Q29" s="56">
        <v>2</v>
      </c>
      <c r="R29" s="56">
        <v>2</v>
      </c>
      <c r="S29" s="56">
        <v>0</v>
      </c>
      <c r="T29" s="156"/>
      <c r="U29" s="56">
        <v>63</v>
      </c>
      <c r="V29" s="56">
        <v>40</v>
      </c>
      <c r="W29" s="56">
        <v>23</v>
      </c>
      <c r="X29" s="56"/>
      <c r="Y29" s="56">
        <v>54</v>
      </c>
      <c r="Z29" s="56">
        <v>31</v>
      </c>
      <c r="AA29" s="56">
        <v>23</v>
      </c>
      <c r="AB29" s="156"/>
      <c r="AC29" s="56">
        <v>7</v>
      </c>
      <c r="AD29" s="56">
        <v>7</v>
      </c>
      <c r="AE29" s="56">
        <v>0</v>
      </c>
      <c r="AF29" s="156"/>
      <c r="AG29" s="56">
        <v>2</v>
      </c>
      <c r="AH29" s="56">
        <v>2</v>
      </c>
      <c r="AI29" s="56">
        <v>0</v>
      </c>
      <c r="AJ29" s="156"/>
      <c r="AK29" s="56">
        <v>27</v>
      </c>
      <c r="AL29" s="56">
        <v>27</v>
      </c>
      <c r="AM29" s="56">
        <v>0</v>
      </c>
      <c r="AN29" s="56"/>
      <c r="AO29" s="56">
        <v>23</v>
      </c>
      <c r="AP29" s="56">
        <v>23</v>
      </c>
      <c r="AQ29" s="56">
        <v>0</v>
      </c>
      <c r="AR29" s="56"/>
      <c r="AS29" s="56">
        <v>4</v>
      </c>
      <c r="AT29" s="56">
        <v>4</v>
      </c>
      <c r="AU29" s="56">
        <v>0</v>
      </c>
      <c r="AV29" s="56"/>
      <c r="AW29" s="56">
        <v>0</v>
      </c>
      <c r="AX29" s="56">
        <v>0</v>
      </c>
      <c r="AY29" s="56">
        <v>0</v>
      </c>
      <c r="AZ29" s="156"/>
      <c r="BA29" s="56">
        <v>1</v>
      </c>
      <c r="BB29" s="56">
        <v>1</v>
      </c>
      <c r="BC29" s="56">
        <v>0</v>
      </c>
      <c r="BD29" s="56"/>
      <c r="BE29" s="56">
        <v>1</v>
      </c>
      <c r="BF29" s="56">
        <v>1</v>
      </c>
      <c r="BG29" s="56">
        <v>0</v>
      </c>
      <c r="BH29" s="56"/>
      <c r="BI29" s="56">
        <v>0</v>
      </c>
      <c r="BJ29" s="56">
        <v>0</v>
      </c>
      <c r="BK29" s="56">
        <v>0</v>
      </c>
      <c r="BL29" s="56"/>
      <c r="BM29" s="56">
        <v>0</v>
      </c>
      <c r="BN29" s="56">
        <v>0</v>
      </c>
      <c r="BO29" s="56">
        <v>0</v>
      </c>
      <c r="BP29" s="233">
        <f t="shared" si="0"/>
        <v>60.439560439560438</v>
      </c>
    </row>
    <row r="30" spans="1:68">
      <c r="A30" s="221" t="s">
        <v>132</v>
      </c>
      <c r="B30" s="217" t="s">
        <v>102</v>
      </c>
      <c r="C30" s="217" t="s">
        <v>102</v>
      </c>
      <c r="D30" s="57" t="s">
        <v>24</v>
      </c>
      <c r="E30" s="56">
        <v>761</v>
      </c>
      <c r="F30" s="56">
        <v>758</v>
      </c>
      <c r="G30" s="56">
        <v>3</v>
      </c>
      <c r="H30" s="56"/>
      <c r="I30" s="56">
        <v>697</v>
      </c>
      <c r="J30" s="56">
        <v>694</v>
      </c>
      <c r="K30" s="56">
        <v>3</v>
      </c>
      <c r="L30" s="56"/>
      <c r="M30" s="56">
        <v>58</v>
      </c>
      <c r="N30" s="56">
        <v>58</v>
      </c>
      <c r="O30" s="56">
        <v>0</v>
      </c>
      <c r="P30" s="56"/>
      <c r="Q30" s="56">
        <v>6</v>
      </c>
      <c r="R30" s="56">
        <v>6</v>
      </c>
      <c r="S30" s="56">
        <v>0</v>
      </c>
      <c r="T30" s="156"/>
      <c r="U30" s="56">
        <v>742</v>
      </c>
      <c r="V30" s="56">
        <v>739</v>
      </c>
      <c r="W30" s="56">
        <v>3</v>
      </c>
      <c r="X30" s="56"/>
      <c r="Y30" s="56">
        <v>679</v>
      </c>
      <c r="Z30" s="56">
        <v>676</v>
      </c>
      <c r="AA30" s="56">
        <v>3</v>
      </c>
      <c r="AB30" s="156"/>
      <c r="AC30" s="56">
        <v>57</v>
      </c>
      <c r="AD30" s="56">
        <v>57</v>
      </c>
      <c r="AE30" s="56">
        <v>0</v>
      </c>
      <c r="AF30" s="156"/>
      <c r="AG30" s="56">
        <v>6</v>
      </c>
      <c r="AH30" s="56">
        <v>6</v>
      </c>
      <c r="AI30" s="56">
        <v>0</v>
      </c>
      <c r="AJ30" s="156"/>
      <c r="AK30" s="56">
        <v>19</v>
      </c>
      <c r="AL30" s="56">
        <v>19</v>
      </c>
      <c r="AM30" s="56">
        <v>0</v>
      </c>
      <c r="AN30" s="56"/>
      <c r="AO30" s="56">
        <v>18</v>
      </c>
      <c r="AP30" s="56">
        <v>18</v>
      </c>
      <c r="AQ30" s="56">
        <v>0</v>
      </c>
      <c r="AR30" s="56"/>
      <c r="AS30" s="56">
        <v>1</v>
      </c>
      <c r="AT30" s="56">
        <v>1</v>
      </c>
      <c r="AU30" s="56">
        <v>0</v>
      </c>
      <c r="AV30" s="56"/>
      <c r="AW30" s="56">
        <v>0</v>
      </c>
      <c r="AX30" s="56">
        <v>0</v>
      </c>
      <c r="AY30" s="56">
        <v>0</v>
      </c>
      <c r="AZ30" s="156"/>
      <c r="BA30" s="56">
        <v>0</v>
      </c>
      <c r="BB30" s="56">
        <v>0</v>
      </c>
      <c r="BC30" s="56">
        <v>0</v>
      </c>
      <c r="BD30" s="56"/>
      <c r="BE30" s="56">
        <v>0</v>
      </c>
      <c r="BF30" s="56">
        <v>0</v>
      </c>
      <c r="BG30" s="56">
        <v>0</v>
      </c>
      <c r="BH30" s="56"/>
      <c r="BI30" s="56">
        <v>0</v>
      </c>
      <c r="BJ30" s="56">
        <v>0</v>
      </c>
      <c r="BK30" s="56">
        <v>0</v>
      </c>
      <c r="BL30" s="56"/>
      <c r="BM30" s="56">
        <v>0</v>
      </c>
      <c r="BN30" s="56">
        <v>0</v>
      </c>
      <c r="BO30" s="56">
        <v>0</v>
      </c>
      <c r="BP30" s="233">
        <f t="shared" si="0"/>
        <v>89.224704336399469</v>
      </c>
    </row>
    <row r="31" spans="1:68">
      <c r="A31" s="221" t="s">
        <v>132</v>
      </c>
      <c r="B31" s="217" t="s">
        <v>103</v>
      </c>
      <c r="C31" s="217" t="s">
        <v>103</v>
      </c>
      <c r="D31" s="57" t="s">
        <v>25</v>
      </c>
      <c r="E31" s="56">
        <v>18</v>
      </c>
      <c r="F31" s="56">
        <v>16</v>
      </c>
      <c r="G31" s="56">
        <v>2</v>
      </c>
      <c r="H31" s="56"/>
      <c r="I31" s="56">
        <v>18</v>
      </c>
      <c r="J31" s="56">
        <v>16</v>
      </c>
      <c r="K31" s="56">
        <v>2</v>
      </c>
      <c r="L31" s="56"/>
      <c r="M31" s="56">
        <v>0</v>
      </c>
      <c r="N31" s="56">
        <v>0</v>
      </c>
      <c r="O31" s="56">
        <v>0</v>
      </c>
      <c r="P31" s="56"/>
      <c r="Q31" s="56">
        <v>0</v>
      </c>
      <c r="R31" s="56">
        <v>0</v>
      </c>
      <c r="S31" s="56">
        <v>0</v>
      </c>
      <c r="T31" s="156"/>
      <c r="U31" s="56">
        <v>8</v>
      </c>
      <c r="V31" s="56">
        <v>6</v>
      </c>
      <c r="W31" s="56">
        <v>2</v>
      </c>
      <c r="X31" s="56"/>
      <c r="Y31" s="56">
        <v>8</v>
      </c>
      <c r="Z31" s="56">
        <v>6</v>
      </c>
      <c r="AA31" s="56">
        <v>2</v>
      </c>
      <c r="AB31" s="156"/>
      <c r="AC31" s="56">
        <v>0</v>
      </c>
      <c r="AD31" s="56">
        <v>0</v>
      </c>
      <c r="AE31" s="56">
        <v>0</v>
      </c>
      <c r="AF31" s="156"/>
      <c r="AG31" s="56">
        <v>0</v>
      </c>
      <c r="AH31" s="56">
        <v>0</v>
      </c>
      <c r="AI31" s="56">
        <v>0</v>
      </c>
      <c r="AJ31" s="156"/>
      <c r="AK31" s="56">
        <v>10</v>
      </c>
      <c r="AL31" s="56">
        <v>10</v>
      </c>
      <c r="AM31" s="56">
        <v>0</v>
      </c>
      <c r="AN31" s="56"/>
      <c r="AO31" s="56">
        <v>10</v>
      </c>
      <c r="AP31" s="56">
        <v>10</v>
      </c>
      <c r="AQ31" s="56">
        <v>0</v>
      </c>
      <c r="AR31" s="56"/>
      <c r="AS31" s="56">
        <v>0</v>
      </c>
      <c r="AT31" s="56">
        <v>0</v>
      </c>
      <c r="AU31" s="56">
        <v>0</v>
      </c>
      <c r="AV31" s="56"/>
      <c r="AW31" s="56">
        <v>0</v>
      </c>
      <c r="AX31" s="56">
        <v>0</v>
      </c>
      <c r="AY31" s="56">
        <v>0</v>
      </c>
      <c r="AZ31" s="156"/>
      <c r="BA31" s="56">
        <v>0</v>
      </c>
      <c r="BB31" s="56">
        <v>0</v>
      </c>
      <c r="BC31" s="56">
        <v>0</v>
      </c>
      <c r="BD31" s="56"/>
      <c r="BE31" s="56">
        <v>0</v>
      </c>
      <c r="BF31" s="56">
        <v>0</v>
      </c>
      <c r="BG31" s="56">
        <v>0</v>
      </c>
      <c r="BH31" s="56"/>
      <c r="BI31" s="56">
        <v>0</v>
      </c>
      <c r="BJ31" s="56">
        <v>0</v>
      </c>
      <c r="BK31" s="56">
        <v>0</v>
      </c>
      <c r="BL31" s="56"/>
      <c r="BM31" s="56">
        <v>0</v>
      </c>
      <c r="BN31" s="56">
        <v>0</v>
      </c>
      <c r="BO31" s="56">
        <v>0</v>
      </c>
      <c r="BP31" s="233">
        <f t="shared" si="0"/>
        <v>44.444444444444443</v>
      </c>
    </row>
    <row r="32" spans="1:68">
      <c r="A32" s="221" t="s">
        <v>132</v>
      </c>
      <c r="B32" s="217" t="s">
        <v>104</v>
      </c>
      <c r="C32" s="217" t="s">
        <v>104</v>
      </c>
      <c r="D32" s="57" t="s">
        <v>26</v>
      </c>
      <c r="E32" s="56">
        <v>102</v>
      </c>
      <c r="F32" s="56">
        <v>95</v>
      </c>
      <c r="G32" s="56">
        <v>7</v>
      </c>
      <c r="H32" s="56"/>
      <c r="I32" s="56">
        <v>95</v>
      </c>
      <c r="J32" s="56">
        <v>89</v>
      </c>
      <c r="K32" s="56">
        <v>6</v>
      </c>
      <c r="L32" s="56"/>
      <c r="M32" s="56">
        <v>7</v>
      </c>
      <c r="N32" s="56">
        <v>6</v>
      </c>
      <c r="O32" s="56">
        <v>1</v>
      </c>
      <c r="P32" s="56"/>
      <c r="Q32" s="56">
        <v>0</v>
      </c>
      <c r="R32" s="56">
        <v>0</v>
      </c>
      <c r="S32" s="56">
        <v>0</v>
      </c>
      <c r="T32" s="156"/>
      <c r="U32" s="56">
        <v>75</v>
      </c>
      <c r="V32" s="56">
        <v>68</v>
      </c>
      <c r="W32" s="56">
        <v>7</v>
      </c>
      <c r="X32" s="56"/>
      <c r="Y32" s="56">
        <v>70</v>
      </c>
      <c r="Z32" s="56">
        <v>64</v>
      </c>
      <c r="AA32" s="56">
        <v>6</v>
      </c>
      <c r="AB32" s="156"/>
      <c r="AC32" s="56">
        <v>5</v>
      </c>
      <c r="AD32" s="56">
        <v>4</v>
      </c>
      <c r="AE32" s="56">
        <v>1</v>
      </c>
      <c r="AF32" s="156"/>
      <c r="AG32" s="56">
        <v>0</v>
      </c>
      <c r="AH32" s="56">
        <v>0</v>
      </c>
      <c r="AI32" s="56">
        <v>0</v>
      </c>
      <c r="AJ32" s="156"/>
      <c r="AK32" s="56">
        <v>26</v>
      </c>
      <c r="AL32" s="56">
        <v>26</v>
      </c>
      <c r="AM32" s="56">
        <v>0</v>
      </c>
      <c r="AN32" s="56"/>
      <c r="AO32" s="56">
        <v>24</v>
      </c>
      <c r="AP32" s="56">
        <v>24</v>
      </c>
      <c r="AQ32" s="56">
        <v>0</v>
      </c>
      <c r="AR32" s="56"/>
      <c r="AS32" s="56">
        <v>2</v>
      </c>
      <c r="AT32" s="56">
        <v>2</v>
      </c>
      <c r="AU32" s="56">
        <v>0</v>
      </c>
      <c r="AV32" s="56"/>
      <c r="AW32" s="56">
        <v>0</v>
      </c>
      <c r="AX32" s="56">
        <v>0</v>
      </c>
      <c r="AY32" s="56">
        <v>0</v>
      </c>
      <c r="AZ32" s="156"/>
      <c r="BA32" s="56">
        <v>1</v>
      </c>
      <c r="BB32" s="56">
        <v>1</v>
      </c>
      <c r="BC32" s="56">
        <v>0</v>
      </c>
      <c r="BD32" s="56"/>
      <c r="BE32" s="56">
        <v>1</v>
      </c>
      <c r="BF32" s="56">
        <v>1</v>
      </c>
      <c r="BG32" s="56">
        <v>0</v>
      </c>
      <c r="BH32" s="56"/>
      <c r="BI32" s="56">
        <v>0</v>
      </c>
      <c r="BJ32" s="56">
        <v>0</v>
      </c>
      <c r="BK32" s="56">
        <v>0</v>
      </c>
      <c r="BL32" s="56"/>
      <c r="BM32" s="56">
        <v>0</v>
      </c>
      <c r="BN32" s="56">
        <v>0</v>
      </c>
      <c r="BO32" s="56">
        <v>0</v>
      </c>
      <c r="BP32" s="233">
        <f t="shared" si="0"/>
        <v>69.607843137254903</v>
      </c>
    </row>
    <row r="33" spans="1:68" s="70" customFormat="1">
      <c r="A33" s="231" t="s">
        <v>132</v>
      </c>
      <c r="B33" s="232" t="s">
        <v>105</v>
      </c>
      <c r="C33" s="232" t="s">
        <v>105</v>
      </c>
      <c r="D33" s="87" t="s">
        <v>27</v>
      </c>
      <c r="E33" s="89">
        <v>575</v>
      </c>
      <c r="F33" s="89">
        <v>571</v>
      </c>
      <c r="G33" s="89">
        <v>4</v>
      </c>
      <c r="H33" s="89"/>
      <c r="I33" s="89">
        <v>519</v>
      </c>
      <c r="J33" s="89">
        <v>515</v>
      </c>
      <c r="K33" s="89">
        <v>4</v>
      </c>
      <c r="L33" s="89"/>
      <c r="M33" s="89">
        <v>54</v>
      </c>
      <c r="N33" s="89">
        <v>54</v>
      </c>
      <c r="O33" s="89">
        <v>0</v>
      </c>
      <c r="P33" s="89"/>
      <c r="Q33" s="89">
        <v>2</v>
      </c>
      <c r="R33" s="89">
        <v>2</v>
      </c>
      <c r="S33" s="89">
        <v>0</v>
      </c>
      <c r="T33" s="85"/>
      <c r="U33" s="89">
        <v>559</v>
      </c>
      <c r="V33" s="89">
        <v>557</v>
      </c>
      <c r="W33" s="89">
        <v>2</v>
      </c>
      <c r="X33" s="89"/>
      <c r="Y33" s="89">
        <v>509</v>
      </c>
      <c r="Z33" s="89">
        <v>507</v>
      </c>
      <c r="AA33" s="89">
        <v>2</v>
      </c>
      <c r="AB33" s="85"/>
      <c r="AC33" s="89">
        <v>49</v>
      </c>
      <c r="AD33" s="89">
        <v>49</v>
      </c>
      <c r="AE33" s="89">
        <v>0</v>
      </c>
      <c r="AF33" s="85"/>
      <c r="AG33" s="89">
        <v>1</v>
      </c>
      <c r="AH33" s="89">
        <v>1</v>
      </c>
      <c r="AI33" s="89">
        <v>0</v>
      </c>
      <c r="AJ33" s="85"/>
      <c r="AK33" s="89">
        <v>16</v>
      </c>
      <c r="AL33" s="89">
        <v>14</v>
      </c>
      <c r="AM33" s="89">
        <v>2</v>
      </c>
      <c r="AN33" s="89"/>
      <c r="AO33" s="89">
        <v>10</v>
      </c>
      <c r="AP33" s="89">
        <v>8</v>
      </c>
      <c r="AQ33" s="89">
        <v>2</v>
      </c>
      <c r="AR33" s="89"/>
      <c r="AS33" s="89">
        <v>5</v>
      </c>
      <c r="AT33" s="89">
        <v>5</v>
      </c>
      <c r="AU33" s="89">
        <v>0</v>
      </c>
      <c r="AV33" s="89"/>
      <c r="AW33" s="89">
        <v>1</v>
      </c>
      <c r="AX33" s="89">
        <v>1</v>
      </c>
      <c r="AY33" s="89">
        <v>0</v>
      </c>
      <c r="AZ33" s="85"/>
      <c r="BA33" s="89">
        <v>0</v>
      </c>
      <c r="BB33" s="89">
        <v>0</v>
      </c>
      <c r="BC33" s="89">
        <v>0</v>
      </c>
      <c r="BD33" s="89"/>
      <c r="BE33" s="89">
        <v>0</v>
      </c>
      <c r="BF33" s="89">
        <v>0</v>
      </c>
      <c r="BG33" s="89">
        <v>0</v>
      </c>
      <c r="BH33" s="89"/>
      <c r="BI33" s="89">
        <v>0</v>
      </c>
      <c r="BJ33" s="89">
        <v>0</v>
      </c>
      <c r="BK33" s="89">
        <v>0</v>
      </c>
      <c r="BL33" s="89"/>
      <c r="BM33" s="89">
        <v>0</v>
      </c>
      <c r="BN33" s="89">
        <v>0</v>
      </c>
      <c r="BO33" s="89">
        <v>0</v>
      </c>
      <c r="BP33" s="237">
        <f t="shared" si="0"/>
        <v>88.521739130434781</v>
      </c>
    </row>
    <row r="34" spans="1:68">
      <c r="A34" s="221" t="s">
        <v>132</v>
      </c>
      <c r="B34" s="217" t="s">
        <v>106</v>
      </c>
      <c r="C34" s="217" t="s">
        <v>106</v>
      </c>
      <c r="D34" s="57" t="s">
        <v>28</v>
      </c>
      <c r="E34" s="56">
        <v>3033</v>
      </c>
      <c r="F34" s="56">
        <v>2870</v>
      </c>
      <c r="G34" s="56">
        <v>163</v>
      </c>
      <c r="H34" s="56"/>
      <c r="I34" s="56">
        <v>2773</v>
      </c>
      <c r="J34" s="56">
        <v>2624</v>
      </c>
      <c r="K34" s="56">
        <v>149</v>
      </c>
      <c r="L34" s="56"/>
      <c r="M34" s="56">
        <v>260</v>
      </c>
      <c r="N34" s="56">
        <v>246</v>
      </c>
      <c r="O34" s="56">
        <v>14</v>
      </c>
      <c r="P34" s="56"/>
      <c r="Q34" s="56">
        <v>0</v>
      </c>
      <c r="R34" s="56">
        <v>0</v>
      </c>
      <c r="S34" s="56">
        <v>0</v>
      </c>
      <c r="T34" s="156"/>
      <c r="U34" s="56">
        <v>2792</v>
      </c>
      <c r="V34" s="56">
        <v>2635</v>
      </c>
      <c r="W34" s="56">
        <v>157</v>
      </c>
      <c r="X34" s="56"/>
      <c r="Y34" s="56">
        <v>2571</v>
      </c>
      <c r="Z34" s="56">
        <v>2428</v>
      </c>
      <c r="AA34" s="56">
        <v>143</v>
      </c>
      <c r="AB34" s="156"/>
      <c r="AC34" s="56">
        <v>221</v>
      </c>
      <c r="AD34" s="56">
        <v>207</v>
      </c>
      <c r="AE34" s="56">
        <v>14</v>
      </c>
      <c r="AF34" s="156"/>
      <c r="AG34" s="56">
        <v>0</v>
      </c>
      <c r="AH34" s="56">
        <v>0</v>
      </c>
      <c r="AI34" s="56">
        <v>0</v>
      </c>
      <c r="AJ34" s="156"/>
      <c r="AK34" s="56">
        <v>241</v>
      </c>
      <c r="AL34" s="56">
        <v>235</v>
      </c>
      <c r="AM34" s="56">
        <v>6</v>
      </c>
      <c r="AN34" s="56"/>
      <c r="AO34" s="56">
        <v>202</v>
      </c>
      <c r="AP34" s="56">
        <v>196</v>
      </c>
      <c r="AQ34" s="56">
        <v>6</v>
      </c>
      <c r="AR34" s="56"/>
      <c r="AS34" s="56">
        <v>39</v>
      </c>
      <c r="AT34" s="56">
        <v>39</v>
      </c>
      <c r="AU34" s="56">
        <v>0</v>
      </c>
      <c r="AV34" s="56"/>
      <c r="AW34" s="56">
        <v>0</v>
      </c>
      <c r="AX34" s="56">
        <v>0</v>
      </c>
      <c r="AY34" s="56">
        <v>0</v>
      </c>
      <c r="AZ34" s="156"/>
      <c r="BA34" s="56">
        <v>0</v>
      </c>
      <c r="BB34" s="56">
        <v>0</v>
      </c>
      <c r="BC34" s="56">
        <v>0</v>
      </c>
      <c r="BD34" s="56"/>
      <c r="BE34" s="56">
        <v>0</v>
      </c>
      <c r="BF34" s="56">
        <v>0</v>
      </c>
      <c r="BG34" s="56">
        <v>0</v>
      </c>
      <c r="BH34" s="56"/>
      <c r="BI34" s="56">
        <v>0</v>
      </c>
      <c r="BJ34" s="56">
        <v>0</v>
      </c>
      <c r="BK34" s="56">
        <v>0</v>
      </c>
      <c r="BL34" s="56"/>
      <c r="BM34" s="56">
        <v>0</v>
      </c>
      <c r="BN34" s="56">
        <v>0</v>
      </c>
      <c r="BO34" s="56">
        <v>0</v>
      </c>
      <c r="BP34" s="233">
        <f t="shared" si="0"/>
        <v>84.767556874381796</v>
      </c>
    </row>
    <row r="35" spans="1:68">
      <c r="A35" s="221" t="s">
        <v>132</v>
      </c>
      <c r="B35" s="217" t="s">
        <v>107</v>
      </c>
      <c r="C35" s="217" t="s">
        <v>107</v>
      </c>
      <c r="D35" s="57" t="s">
        <v>29</v>
      </c>
      <c r="E35" s="56">
        <v>299</v>
      </c>
      <c r="F35" s="56">
        <v>277</v>
      </c>
      <c r="G35" s="56">
        <v>22</v>
      </c>
      <c r="H35" s="56"/>
      <c r="I35" s="56">
        <v>263</v>
      </c>
      <c r="J35" s="56">
        <v>243</v>
      </c>
      <c r="K35" s="56">
        <v>20</v>
      </c>
      <c r="L35" s="56"/>
      <c r="M35" s="56">
        <v>34</v>
      </c>
      <c r="N35" s="56">
        <v>32</v>
      </c>
      <c r="O35" s="56">
        <v>2</v>
      </c>
      <c r="P35" s="56"/>
      <c r="Q35" s="56">
        <v>2</v>
      </c>
      <c r="R35" s="56">
        <v>2</v>
      </c>
      <c r="S35" s="56">
        <v>0</v>
      </c>
      <c r="T35" s="156"/>
      <c r="U35" s="56">
        <v>225</v>
      </c>
      <c r="V35" s="56">
        <v>203</v>
      </c>
      <c r="W35" s="56">
        <v>22</v>
      </c>
      <c r="X35" s="56"/>
      <c r="Y35" s="56">
        <v>201</v>
      </c>
      <c r="Z35" s="56">
        <v>181</v>
      </c>
      <c r="AA35" s="56">
        <v>20</v>
      </c>
      <c r="AB35" s="156"/>
      <c r="AC35" s="56">
        <v>22</v>
      </c>
      <c r="AD35" s="56">
        <v>20</v>
      </c>
      <c r="AE35" s="56">
        <v>2</v>
      </c>
      <c r="AF35" s="156"/>
      <c r="AG35" s="56">
        <v>2</v>
      </c>
      <c r="AH35" s="56">
        <v>2</v>
      </c>
      <c r="AI35" s="56">
        <v>0</v>
      </c>
      <c r="AJ35" s="156"/>
      <c r="AK35" s="56">
        <v>57</v>
      </c>
      <c r="AL35" s="56">
        <v>57</v>
      </c>
      <c r="AM35" s="56">
        <v>0</v>
      </c>
      <c r="AN35" s="56"/>
      <c r="AO35" s="56">
        <v>50</v>
      </c>
      <c r="AP35" s="56">
        <v>50</v>
      </c>
      <c r="AQ35" s="56">
        <v>0</v>
      </c>
      <c r="AR35" s="56"/>
      <c r="AS35" s="56">
        <v>7</v>
      </c>
      <c r="AT35" s="56">
        <v>7</v>
      </c>
      <c r="AU35" s="56">
        <v>0</v>
      </c>
      <c r="AV35" s="56"/>
      <c r="AW35" s="56">
        <v>0</v>
      </c>
      <c r="AX35" s="56">
        <v>0</v>
      </c>
      <c r="AY35" s="56">
        <v>0</v>
      </c>
      <c r="AZ35" s="156"/>
      <c r="BA35" s="56">
        <v>17</v>
      </c>
      <c r="BB35" s="56">
        <v>17</v>
      </c>
      <c r="BC35" s="56">
        <v>0</v>
      </c>
      <c r="BD35" s="56"/>
      <c r="BE35" s="56">
        <v>12</v>
      </c>
      <c r="BF35" s="56">
        <v>12</v>
      </c>
      <c r="BG35" s="56">
        <v>0</v>
      </c>
      <c r="BH35" s="56"/>
      <c r="BI35" s="56">
        <v>5</v>
      </c>
      <c r="BJ35" s="56">
        <v>5</v>
      </c>
      <c r="BK35" s="56">
        <v>0</v>
      </c>
      <c r="BL35" s="56"/>
      <c r="BM35" s="56">
        <v>0</v>
      </c>
      <c r="BN35" s="56">
        <v>0</v>
      </c>
      <c r="BO35" s="56">
        <v>0</v>
      </c>
      <c r="BP35" s="233">
        <f t="shared" si="0"/>
        <v>71.237458193979933</v>
      </c>
    </row>
    <row r="36" spans="1:68">
      <c r="A36" s="221" t="s">
        <v>132</v>
      </c>
      <c r="B36" s="217" t="s">
        <v>108</v>
      </c>
      <c r="C36" s="217" t="s">
        <v>108</v>
      </c>
      <c r="D36" s="57" t="s">
        <v>30</v>
      </c>
      <c r="E36" s="56">
        <v>598</v>
      </c>
      <c r="F36" s="56">
        <v>579</v>
      </c>
      <c r="G36" s="56">
        <v>19</v>
      </c>
      <c r="H36" s="56"/>
      <c r="I36" s="56">
        <v>510</v>
      </c>
      <c r="J36" s="56">
        <v>496</v>
      </c>
      <c r="K36" s="56">
        <v>14</v>
      </c>
      <c r="L36" s="56"/>
      <c r="M36" s="56">
        <v>49</v>
      </c>
      <c r="N36" s="56">
        <v>44</v>
      </c>
      <c r="O36" s="56">
        <v>5</v>
      </c>
      <c r="P36" s="56"/>
      <c r="Q36" s="56">
        <v>39</v>
      </c>
      <c r="R36" s="56">
        <v>39</v>
      </c>
      <c r="S36" s="56">
        <v>0</v>
      </c>
      <c r="T36" s="156"/>
      <c r="U36" s="56">
        <v>483</v>
      </c>
      <c r="V36" s="56">
        <v>479</v>
      </c>
      <c r="W36" s="56">
        <v>4</v>
      </c>
      <c r="X36" s="56"/>
      <c r="Y36" s="56">
        <v>411</v>
      </c>
      <c r="Z36" s="56">
        <v>408</v>
      </c>
      <c r="AA36" s="56">
        <v>3</v>
      </c>
      <c r="AB36" s="156"/>
      <c r="AC36" s="56">
        <v>36</v>
      </c>
      <c r="AD36" s="56">
        <v>35</v>
      </c>
      <c r="AE36" s="56">
        <v>1</v>
      </c>
      <c r="AF36" s="156"/>
      <c r="AG36" s="56">
        <v>36</v>
      </c>
      <c r="AH36" s="56">
        <v>36</v>
      </c>
      <c r="AI36" s="56">
        <v>0</v>
      </c>
      <c r="AJ36" s="156"/>
      <c r="AK36" s="56">
        <v>115</v>
      </c>
      <c r="AL36" s="56">
        <v>100</v>
      </c>
      <c r="AM36" s="56">
        <v>15</v>
      </c>
      <c r="AN36" s="56"/>
      <c r="AO36" s="56">
        <v>99</v>
      </c>
      <c r="AP36" s="56">
        <v>88</v>
      </c>
      <c r="AQ36" s="56">
        <v>11</v>
      </c>
      <c r="AR36" s="56"/>
      <c r="AS36" s="56">
        <v>13</v>
      </c>
      <c r="AT36" s="56">
        <v>9</v>
      </c>
      <c r="AU36" s="56">
        <v>4</v>
      </c>
      <c r="AV36" s="56"/>
      <c r="AW36" s="56">
        <v>3</v>
      </c>
      <c r="AX36" s="56">
        <v>3</v>
      </c>
      <c r="AY36" s="56">
        <v>0</v>
      </c>
      <c r="AZ36" s="156"/>
      <c r="BA36" s="56">
        <v>0</v>
      </c>
      <c r="BB36" s="56">
        <v>0</v>
      </c>
      <c r="BC36" s="56">
        <v>0</v>
      </c>
      <c r="BD36" s="56"/>
      <c r="BE36" s="56">
        <v>0</v>
      </c>
      <c r="BF36" s="56">
        <v>0</v>
      </c>
      <c r="BG36" s="56">
        <v>0</v>
      </c>
      <c r="BH36" s="56"/>
      <c r="BI36" s="56">
        <v>0</v>
      </c>
      <c r="BJ36" s="56">
        <v>0</v>
      </c>
      <c r="BK36" s="56">
        <v>0</v>
      </c>
      <c r="BL36" s="56"/>
      <c r="BM36" s="56">
        <v>0</v>
      </c>
      <c r="BN36" s="56">
        <v>0</v>
      </c>
      <c r="BO36" s="56">
        <v>0</v>
      </c>
      <c r="BP36" s="233">
        <f t="shared" si="0"/>
        <v>68.72909698996655</v>
      </c>
    </row>
    <row r="37" spans="1:68">
      <c r="A37" s="221" t="s">
        <v>132</v>
      </c>
      <c r="B37" s="217" t="s">
        <v>109</v>
      </c>
      <c r="C37" s="217" t="s">
        <v>109</v>
      </c>
      <c r="D37" s="57" t="s">
        <v>31</v>
      </c>
      <c r="E37" s="56">
        <v>45</v>
      </c>
      <c r="F37" s="56">
        <v>43</v>
      </c>
      <c r="G37" s="56">
        <v>2</v>
      </c>
      <c r="H37" s="56"/>
      <c r="I37" s="56">
        <v>39</v>
      </c>
      <c r="J37" s="56">
        <v>37</v>
      </c>
      <c r="K37" s="56">
        <v>2</v>
      </c>
      <c r="L37" s="56"/>
      <c r="M37" s="56">
        <v>6</v>
      </c>
      <c r="N37" s="56">
        <v>6</v>
      </c>
      <c r="O37" s="56">
        <v>0</v>
      </c>
      <c r="P37" s="56"/>
      <c r="Q37" s="56">
        <v>0</v>
      </c>
      <c r="R37" s="56">
        <v>0</v>
      </c>
      <c r="S37" s="56">
        <v>0</v>
      </c>
      <c r="T37" s="156"/>
      <c r="U37" s="56">
        <v>41</v>
      </c>
      <c r="V37" s="56">
        <v>39</v>
      </c>
      <c r="W37" s="56">
        <v>2</v>
      </c>
      <c r="X37" s="56"/>
      <c r="Y37" s="56">
        <v>36</v>
      </c>
      <c r="Z37" s="56">
        <v>34</v>
      </c>
      <c r="AA37" s="56">
        <v>2</v>
      </c>
      <c r="AB37" s="156"/>
      <c r="AC37" s="56">
        <v>5</v>
      </c>
      <c r="AD37" s="56">
        <v>5</v>
      </c>
      <c r="AE37" s="56">
        <v>0</v>
      </c>
      <c r="AF37" s="156"/>
      <c r="AG37" s="56">
        <v>0</v>
      </c>
      <c r="AH37" s="56">
        <v>0</v>
      </c>
      <c r="AI37" s="56">
        <v>0</v>
      </c>
      <c r="AJ37" s="156"/>
      <c r="AK37" s="56">
        <v>4</v>
      </c>
      <c r="AL37" s="56">
        <v>4</v>
      </c>
      <c r="AM37" s="56">
        <v>0</v>
      </c>
      <c r="AN37" s="56"/>
      <c r="AO37" s="56">
        <v>3</v>
      </c>
      <c r="AP37" s="56">
        <v>3</v>
      </c>
      <c r="AQ37" s="56">
        <v>0</v>
      </c>
      <c r="AR37" s="56"/>
      <c r="AS37" s="56">
        <v>1</v>
      </c>
      <c r="AT37" s="56">
        <v>1</v>
      </c>
      <c r="AU37" s="56">
        <v>0</v>
      </c>
      <c r="AV37" s="56"/>
      <c r="AW37" s="56">
        <v>0</v>
      </c>
      <c r="AX37" s="56">
        <v>0</v>
      </c>
      <c r="AY37" s="56">
        <v>0</v>
      </c>
      <c r="AZ37" s="156"/>
      <c r="BA37" s="56">
        <v>0</v>
      </c>
      <c r="BB37" s="56">
        <v>0</v>
      </c>
      <c r="BC37" s="56">
        <v>0</v>
      </c>
      <c r="BD37" s="56"/>
      <c r="BE37" s="56">
        <v>0</v>
      </c>
      <c r="BF37" s="56">
        <v>0</v>
      </c>
      <c r="BG37" s="56">
        <v>0</v>
      </c>
      <c r="BH37" s="56"/>
      <c r="BI37" s="56">
        <v>0</v>
      </c>
      <c r="BJ37" s="56">
        <v>0</v>
      </c>
      <c r="BK37" s="56">
        <v>0</v>
      </c>
      <c r="BL37" s="56"/>
      <c r="BM37" s="56">
        <v>0</v>
      </c>
      <c r="BN37" s="56">
        <v>0</v>
      </c>
      <c r="BO37" s="56">
        <v>0</v>
      </c>
      <c r="BP37" s="233">
        <f t="shared" si="0"/>
        <v>80</v>
      </c>
    </row>
    <row r="38" spans="1:68">
      <c r="A38" s="221" t="s">
        <v>132</v>
      </c>
      <c r="B38" s="217" t="s">
        <v>110</v>
      </c>
      <c r="C38" s="217" t="s">
        <v>110</v>
      </c>
      <c r="D38" s="57" t="s">
        <v>32</v>
      </c>
      <c r="E38" s="56">
        <v>1080</v>
      </c>
      <c r="F38" s="56">
        <v>1046</v>
      </c>
      <c r="G38" s="56">
        <v>34</v>
      </c>
      <c r="H38" s="56"/>
      <c r="I38" s="56">
        <v>113</v>
      </c>
      <c r="J38" s="56">
        <v>81</v>
      </c>
      <c r="K38" s="56">
        <v>32</v>
      </c>
      <c r="L38" s="56"/>
      <c r="M38" s="56">
        <v>10</v>
      </c>
      <c r="N38" s="56">
        <v>8</v>
      </c>
      <c r="O38" s="56">
        <v>2</v>
      </c>
      <c r="P38" s="56"/>
      <c r="Q38" s="56">
        <v>957</v>
      </c>
      <c r="R38" s="56">
        <v>957</v>
      </c>
      <c r="S38" s="56">
        <v>0</v>
      </c>
      <c r="T38" s="156"/>
      <c r="U38" s="56">
        <v>862</v>
      </c>
      <c r="V38" s="56">
        <v>830</v>
      </c>
      <c r="W38" s="56">
        <v>32</v>
      </c>
      <c r="X38" s="56"/>
      <c r="Y38" s="56">
        <v>110</v>
      </c>
      <c r="Z38" s="56">
        <v>80</v>
      </c>
      <c r="AA38" s="56">
        <v>30</v>
      </c>
      <c r="AB38" s="156"/>
      <c r="AC38" s="56">
        <v>10</v>
      </c>
      <c r="AD38" s="56">
        <v>8</v>
      </c>
      <c r="AE38" s="56">
        <v>2</v>
      </c>
      <c r="AF38" s="156"/>
      <c r="AG38" s="56">
        <v>742</v>
      </c>
      <c r="AH38" s="56">
        <v>742</v>
      </c>
      <c r="AI38" s="56">
        <v>0</v>
      </c>
      <c r="AJ38" s="156"/>
      <c r="AK38" s="56">
        <v>184</v>
      </c>
      <c r="AL38" s="56">
        <v>182</v>
      </c>
      <c r="AM38" s="56">
        <v>2</v>
      </c>
      <c r="AN38" s="56"/>
      <c r="AO38" s="56">
        <v>2</v>
      </c>
      <c r="AP38" s="56">
        <v>0</v>
      </c>
      <c r="AQ38" s="56">
        <v>2</v>
      </c>
      <c r="AR38" s="56"/>
      <c r="AS38" s="56">
        <v>0</v>
      </c>
      <c r="AT38" s="56">
        <v>0</v>
      </c>
      <c r="AU38" s="56">
        <v>0</v>
      </c>
      <c r="AV38" s="56"/>
      <c r="AW38" s="56">
        <v>182</v>
      </c>
      <c r="AX38" s="56">
        <v>182</v>
      </c>
      <c r="AY38" s="56">
        <v>0</v>
      </c>
      <c r="AZ38" s="156"/>
      <c r="BA38" s="56">
        <v>34</v>
      </c>
      <c r="BB38" s="56">
        <v>34</v>
      </c>
      <c r="BC38" s="56">
        <v>0</v>
      </c>
      <c r="BD38" s="56"/>
      <c r="BE38" s="56">
        <v>1</v>
      </c>
      <c r="BF38" s="56">
        <v>1</v>
      </c>
      <c r="BG38" s="56">
        <v>0</v>
      </c>
      <c r="BH38" s="56"/>
      <c r="BI38" s="56">
        <v>0</v>
      </c>
      <c r="BJ38" s="56">
        <v>0</v>
      </c>
      <c r="BK38" s="56">
        <v>0</v>
      </c>
      <c r="BL38" s="56"/>
      <c r="BM38" s="56">
        <v>33</v>
      </c>
      <c r="BN38" s="56">
        <v>33</v>
      </c>
      <c r="BO38" s="56">
        <v>0</v>
      </c>
      <c r="BP38" s="233">
        <f t="shared" si="0"/>
        <v>10.277777777777777</v>
      </c>
    </row>
    <row r="39" spans="1:68">
      <c r="A39" s="221" t="s">
        <v>132</v>
      </c>
      <c r="B39" s="217" t="s">
        <v>111</v>
      </c>
      <c r="C39" s="217" t="s">
        <v>111</v>
      </c>
      <c r="D39" s="57" t="s">
        <v>33</v>
      </c>
      <c r="E39" s="56">
        <v>253</v>
      </c>
      <c r="F39" s="56">
        <v>211</v>
      </c>
      <c r="G39" s="56">
        <v>42</v>
      </c>
      <c r="H39" s="56"/>
      <c r="I39" s="56">
        <v>240</v>
      </c>
      <c r="J39" s="56">
        <v>200</v>
      </c>
      <c r="K39" s="56">
        <v>40</v>
      </c>
      <c r="L39" s="56"/>
      <c r="M39" s="56">
        <v>13</v>
      </c>
      <c r="N39" s="56">
        <v>11</v>
      </c>
      <c r="O39" s="56">
        <v>2</v>
      </c>
      <c r="P39" s="56"/>
      <c r="Q39" s="56">
        <v>0</v>
      </c>
      <c r="R39" s="56">
        <v>0</v>
      </c>
      <c r="S39" s="56">
        <v>0</v>
      </c>
      <c r="T39" s="156"/>
      <c r="U39" s="56">
        <v>227</v>
      </c>
      <c r="V39" s="56">
        <v>185</v>
      </c>
      <c r="W39" s="56">
        <v>42</v>
      </c>
      <c r="X39" s="56"/>
      <c r="Y39" s="56">
        <v>216</v>
      </c>
      <c r="Z39" s="56">
        <v>176</v>
      </c>
      <c r="AA39" s="56">
        <v>40</v>
      </c>
      <c r="AB39" s="156"/>
      <c r="AC39" s="56">
        <v>11</v>
      </c>
      <c r="AD39" s="56">
        <v>9</v>
      </c>
      <c r="AE39" s="56">
        <v>2</v>
      </c>
      <c r="AF39" s="156"/>
      <c r="AG39" s="56">
        <v>0</v>
      </c>
      <c r="AH39" s="56">
        <v>0</v>
      </c>
      <c r="AI39" s="56">
        <v>0</v>
      </c>
      <c r="AJ39" s="156"/>
      <c r="AK39" s="56">
        <v>26</v>
      </c>
      <c r="AL39" s="56">
        <v>26</v>
      </c>
      <c r="AM39" s="56">
        <v>0</v>
      </c>
      <c r="AN39" s="56"/>
      <c r="AO39" s="56">
        <v>24</v>
      </c>
      <c r="AP39" s="56">
        <v>24</v>
      </c>
      <c r="AQ39" s="56">
        <v>0</v>
      </c>
      <c r="AR39" s="56"/>
      <c r="AS39" s="56">
        <v>2</v>
      </c>
      <c r="AT39" s="56">
        <v>2</v>
      </c>
      <c r="AU39" s="56">
        <v>0</v>
      </c>
      <c r="AV39" s="56"/>
      <c r="AW39" s="56">
        <v>0</v>
      </c>
      <c r="AX39" s="56">
        <v>0</v>
      </c>
      <c r="AY39" s="56">
        <v>0</v>
      </c>
      <c r="AZ39" s="156"/>
      <c r="BA39" s="56">
        <v>0</v>
      </c>
      <c r="BB39" s="56">
        <v>0</v>
      </c>
      <c r="BC39" s="56">
        <v>0</v>
      </c>
      <c r="BD39" s="56"/>
      <c r="BE39" s="56">
        <v>0</v>
      </c>
      <c r="BF39" s="56">
        <v>0</v>
      </c>
      <c r="BG39" s="56">
        <v>0</v>
      </c>
      <c r="BH39" s="56"/>
      <c r="BI39" s="56">
        <v>0</v>
      </c>
      <c r="BJ39" s="56">
        <v>0</v>
      </c>
      <c r="BK39" s="56">
        <v>0</v>
      </c>
      <c r="BL39" s="56"/>
      <c r="BM39" s="56">
        <v>0</v>
      </c>
      <c r="BN39" s="56">
        <v>0</v>
      </c>
      <c r="BO39" s="56">
        <v>0</v>
      </c>
      <c r="BP39" s="233">
        <f t="shared" si="0"/>
        <v>85.375494071146235</v>
      </c>
    </row>
    <row r="40" spans="1:68">
      <c r="A40" s="222" t="s">
        <v>132</v>
      </c>
      <c r="B40" s="223" t="s">
        <v>112</v>
      </c>
      <c r="C40" s="223" t="s">
        <v>112</v>
      </c>
      <c r="D40" s="158" t="s">
        <v>34</v>
      </c>
      <c r="E40" s="61">
        <v>1059</v>
      </c>
      <c r="F40" s="61">
        <v>1011</v>
      </c>
      <c r="G40" s="61">
        <v>48</v>
      </c>
      <c r="H40" s="61"/>
      <c r="I40" s="61">
        <v>928</v>
      </c>
      <c r="J40" s="61">
        <v>889</v>
      </c>
      <c r="K40" s="61">
        <v>39</v>
      </c>
      <c r="L40" s="61"/>
      <c r="M40" s="61">
        <v>128</v>
      </c>
      <c r="N40" s="61">
        <v>119</v>
      </c>
      <c r="O40" s="61">
        <v>9</v>
      </c>
      <c r="P40" s="61"/>
      <c r="Q40" s="61">
        <v>3</v>
      </c>
      <c r="R40" s="61">
        <v>3</v>
      </c>
      <c r="S40" s="61">
        <v>0</v>
      </c>
      <c r="T40" s="159"/>
      <c r="U40" s="61">
        <v>945</v>
      </c>
      <c r="V40" s="61">
        <v>899</v>
      </c>
      <c r="W40" s="61">
        <v>46</v>
      </c>
      <c r="X40" s="61"/>
      <c r="Y40" s="61">
        <v>842</v>
      </c>
      <c r="Z40" s="61">
        <v>805</v>
      </c>
      <c r="AA40" s="61">
        <v>37</v>
      </c>
      <c r="AB40" s="159"/>
      <c r="AC40" s="61">
        <v>100</v>
      </c>
      <c r="AD40" s="61">
        <v>91</v>
      </c>
      <c r="AE40" s="61">
        <v>9</v>
      </c>
      <c r="AF40" s="159"/>
      <c r="AG40" s="61">
        <v>3</v>
      </c>
      <c r="AH40" s="61">
        <v>3</v>
      </c>
      <c r="AI40" s="61">
        <v>0</v>
      </c>
      <c r="AJ40" s="159"/>
      <c r="AK40" s="61">
        <v>114</v>
      </c>
      <c r="AL40" s="61">
        <v>112</v>
      </c>
      <c r="AM40" s="61">
        <v>2</v>
      </c>
      <c r="AN40" s="61"/>
      <c r="AO40" s="61">
        <v>86</v>
      </c>
      <c r="AP40" s="61">
        <v>84</v>
      </c>
      <c r="AQ40" s="61">
        <v>2</v>
      </c>
      <c r="AR40" s="61"/>
      <c r="AS40" s="61">
        <v>28</v>
      </c>
      <c r="AT40" s="61">
        <v>28</v>
      </c>
      <c r="AU40" s="61">
        <v>0</v>
      </c>
      <c r="AV40" s="61"/>
      <c r="AW40" s="61">
        <v>0</v>
      </c>
      <c r="AX40" s="61">
        <v>0</v>
      </c>
      <c r="AY40" s="61">
        <v>0</v>
      </c>
      <c r="AZ40" s="159"/>
      <c r="BA40" s="61">
        <v>0</v>
      </c>
      <c r="BB40" s="61">
        <v>0</v>
      </c>
      <c r="BC40" s="61">
        <v>0</v>
      </c>
      <c r="BD40" s="61"/>
      <c r="BE40" s="61">
        <v>0</v>
      </c>
      <c r="BF40" s="61">
        <v>0</v>
      </c>
      <c r="BG40" s="61">
        <v>0</v>
      </c>
      <c r="BH40" s="61"/>
      <c r="BI40" s="61">
        <v>0</v>
      </c>
      <c r="BJ40" s="61">
        <v>0</v>
      </c>
      <c r="BK40" s="61">
        <v>0</v>
      </c>
      <c r="BL40" s="61"/>
      <c r="BM40" s="61">
        <v>0</v>
      </c>
      <c r="BN40" s="61">
        <v>0</v>
      </c>
      <c r="BO40" s="61">
        <v>0</v>
      </c>
      <c r="BP40" s="238">
        <f t="shared" si="0"/>
        <v>79.50897072710103</v>
      </c>
    </row>
    <row r="41" spans="1:68">
      <c r="A41" s="57"/>
      <c r="B41" s="57"/>
      <c r="C41" s="57"/>
      <c r="D41" s="57"/>
      <c r="E41" s="57"/>
      <c r="F41" s="57"/>
      <c r="G41" s="57"/>
      <c r="H41" s="57"/>
      <c r="I41" s="57"/>
      <c r="J41" s="57"/>
      <c r="K41" s="57"/>
      <c r="L41" s="57"/>
      <c r="M41" s="57"/>
      <c r="N41" s="57"/>
      <c r="O41" s="57"/>
      <c r="P41" s="57"/>
      <c r="Q41" s="57"/>
      <c r="R41" s="57"/>
      <c r="S41" s="57"/>
      <c r="T41" s="57"/>
      <c r="U41" s="57"/>
      <c r="V41" s="57"/>
      <c r="W41" s="56"/>
      <c r="X41" s="56"/>
      <c r="Y41" s="56"/>
      <c r="Z41" s="56"/>
      <c r="AA41" s="56"/>
      <c r="AB41" s="56"/>
      <c r="AC41" s="56"/>
      <c r="AD41" s="56"/>
      <c r="AE41" s="56"/>
      <c r="AF41" s="56"/>
      <c r="AG41" s="56"/>
      <c r="AH41" s="56"/>
      <c r="AZ41" s="56"/>
    </row>
    <row r="42" spans="1:68" ht="66.75" customHeight="1">
      <c r="A42" s="224" t="s">
        <v>133</v>
      </c>
      <c r="B42" s="224"/>
      <c r="C42" s="224"/>
      <c r="D42" s="224"/>
      <c r="E42" s="224"/>
      <c r="F42" s="224"/>
      <c r="G42" s="224"/>
      <c r="H42" s="225"/>
      <c r="I42" s="225"/>
      <c r="J42" s="225"/>
      <c r="K42" s="225"/>
      <c r="L42" s="225"/>
      <c r="M42" s="225"/>
      <c r="N42" s="225"/>
      <c r="O42" s="225"/>
      <c r="P42" s="225"/>
      <c r="Q42" s="225"/>
      <c r="R42" s="225"/>
      <c r="S42" s="225"/>
      <c r="T42" s="226"/>
      <c r="U42" s="226"/>
      <c r="V42" s="226"/>
      <c r="W42" s="226"/>
      <c r="X42" s="226"/>
      <c r="Y42" s="226"/>
      <c r="Z42" s="226"/>
      <c r="AA42" s="226"/>
      <c r="AB42" s="226"/>
      <c r="AC42" s="226"/>
      <c r="AD42" s="226"/>
      <c r="AE42" s="226"/>
      <c r="AF42" s="227"/>
      <c r="AG42" s="227"/>
      <c r="AH42" s="227"/>
      <c r="AZ42" s="227"/>
    </row>
    <row r="43" spans="1:68" ht="12.75" customHeight="1">
      <c r="A43" s="224" t="s">
        <v>134</v>
      </c>
      <c r="B43" s="224"/>
      <c r="C43" s="224"/>
      <c r="D43" s="224"/>
      <c r="E43" s="224"/>
      <c r="F43" s="224"/>
      <c r="G43" s="224"/>
      <c r="H43" s="225"/>
      <c r="I43" s="225"/>
      <c r="J43" s="225"/>
      <c r="K43" s="225"/>
      <c r="L43" s="225"/>
      <c r="M43" s="225"/>
      <c r="N43" s="225"/>
      <c r="O43" s="225"/>
      <c r="P43" s="225"/>
      <c r="Q43" s="225"/>
      <c r="R43" s="225"/>
      <c r="S43" s="225"/>
      <c r="T43" s="226"/>
      <c r="U43" s="226"/>
      <c r="V43" s="226"/>
      <c r="W43" s="226"/>
      <c r="X43" s="226"/>
      <c r="Y43" s="226"/>
      <c r="Z43" s="226"/>
      <c r="AA43" s="226"/>
      <c r="AB43" s="226"/>
      <c r="AC43" s="226"/>
      <c r="AD43" s="226"/>
      <c r="AE43" s="226"/>
      <c r="AF43" s="227"/>
      <c r="AG43" s="227"/>
      <c r="AH43" s="227"/>
      <c r="AZ43" s="227"/>
    </row>
    <row r="44" spans="1:68" ht="12.75" customHeight="1">
      <c r="A44" s="224" t="s">
        <v>117</v>
      </c>
      <c r="B44" s="224"/>
      <c r="C44" s="224"/>
      <c r="D44" s="224"/>
      <c r="E44" s="224"/>
      <c r="F44" s="224"/>
      <c r="G44" s="224"/>
      <c r="H44" s="225"/>
      <c r="I44" s="225"/>
      <c r="J44" s="225"/>
      <c r="K44" s="225"/>
      <c r="L44" s="225"/>
      <c r="M44" s="225"/>
      <c r="N44" s="225"/>
      <c r="O44" s="225"/>
      <c r="P44" s="225"/>
      <c r="Q44" s="225"/>
      <c r="R44" s="225"/>
      <c r="S44" s="225"/>
      <c r="T44" s="226"/>
      <c r="U44" s="226"/>
      <c r="V44" s="226"/>
      <c r="W44" s="226"/>
      <c r="X44" s="226"/>
      <c r="Y44" s="226"/>
      <c r="Z44" s="226"/>
      <c r="AA44" s="226"/>
      <c r="AB44" s="226"/>
      <c r="AC44" s="226"/>
      <c r="AD44" s="226"/>
      <c r="AE44" s="226"/>
      <c r="AF44" s="227"/>
      <c r="AG44" s="227"/>
      <c r="AH44" s="227"/>
      <c r="AZ44" s="227"/>
    </row>
    <row r="45" spans="1:68" ht="12.75" customHeight="1">
      <c r="A45" s="224" t="s">
        <v>135</v>
      </c>
      <c r="B45" s="224"/>
      <c r="C45" s="224"/>
      <c r="D45" s="224"/>
      <c r="E45" s="224"/>
      <c r="F45" s="224"/>
      <c r="G45" s="224"/>
      <c r="H45" s="225"/>
      <c r="I45" s="225"/>
      <c r="J45" s="225"/>
      <c r="K45" s="225"/>
      <c r="L45" s="225"/>
      <c r="M45" s="225"/>
      <c r="N45" s="225"/>
      <c r="O45" s="225"/>
      <c r="P45" s="225"/>
      <c r="Q45" s="225"/>
      <c r="R45" s="225"/>
      <c r="S45" s="225"/>
      <c r="T45" s="226"/>
      <c r="U45" s="226"/>
      <c r="V45" s="226"/>
      <c r="W45" s="226"/>
      <c r="X45" s="226"/>
      <c r="Y45" s="226"/>
      <c r="Z45" s="226"/>
      <c r="AA45" s="226"/>
      <c r="AB45" s="226"/>
      <c r="AC45" s="226"/>
      <c r="AD45" s="226"/>
      <c r="AE45" s="226"/>
      <c r="AF45" s="227"/>
      <c r="AG45" s="227"/>
      <c r="AH45" s="227"/>
      <c r="AZ45" s="227"/>
    </row>
    <row r="47" spans="1:68">
      <c r="A47" s="216" t="s">
        <v>136</v>
      </c>
      <c r="B47" s="216"/>
      <c r="C47" s="216"/>
      <c r="D47" s="216"/>
      <c r="E47" s="216"/>
      <c r="F47" s="216"/>
      <c r="G47" s="216"/>
      <c r="H47" s="216"/>
      <c r="I47" s="216"/>
      <c r="J47" s="216"/>
      <c r="K47" s="216"/>
      <c r="L47" s="216"/>
      <c r="M47" s="216"/>
      <c r="N47" s="216"/>
      <c r="O47" s="216"/>
      <c r="P47" s="216"/>
      <c r="Q47" s="216"/>
      <c r="R47" s="216"/>
      <c r="S47" s="216"/>
      <c r="T47" s="216"/>
      <c r="U47" s="216"/>
      <c r="V47" s="216"/>
    </row>
    <row r="48" spans="1:68">
      <c r="A48" s="216" t="s">
        <v>137</v>
      </c>
    </row>
  </sheetData>
  <mergeCells count="29">
    <mergeCell ref="BP4:BP6"/>
    <mergeCell ref="BI5:BK5"/>
    <mergeCell ref="BM5:BO5"/>
    <mergeCell ref="A42:G42"/>
    <mergeCell ref="A43:G43"/>
    <mergeCell ref="A44:G44"/>
    <mergeCell ref="A45:G45"/>
    <mergeCell ref="AK5:AM5"/>
    <mergeCell ref="AO5:AQ5"/>
    <mergeCell ref="AS5:AU5"/>
    <mergeCell ref="AW5:AY5"/>
    <mergeCell ref="BA5:BC5"/>
    <mergeCell ref="BE5:BG5"/>
    <mergeCell ref="AK4:AY4"/>
    <mergeCell ref="BA4:BO4"/>
    <mergeCell ref="E5:G5"/>
    <mergeCell ref="I5:K5"/>
    <mergeCell ref="M5:O5"/>
    <mergeCell ref="Q5:S5"/>
    <mergeCell ref="U5:W5"/>
    <mergeCell ref="Y5:AA5"/>
    <mergeCell ref="AC5:AE5"/>
    <mergeCell ref="AG5:AI5"/>
    <mergeCell ref="A4:A6"/>
    <mergeCell ref="B4:B6"/>
    <mergeCell ref="C4:C6"/>
    <mergeCell ref="D4:D6"/>
    <mergeCell ref="E4:S4"/>
    <mergeCell ref="U4:AI4"/>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tabSelected="1" workbookViewId="0">
      <selection activeCell="G36" sqref="G36"/>
    </sheetView>
  </sheetViews>
  <sheetFormatPr baseColWidth="10" defaultColWidth="11.42578125" defaultRowHeight="12.75"/>
  <cols>
    <col min="1" max="1" width="32.42578125" style="28" customWidth="1"/>
    <col min="2" max="25" width="9.5703125" style="28" customWidth="1"/>
    <col min="26" max="16384" width="11.42578125" style="28"/>
  </cols>
  <sheetData>
    <row r="1" spans="1:25" s="37" customFormat="1" ht="39.950000000000003" customHeight="1">
      <c r="A1" s="210"/>
      <c r="B1" s="210"/>
      <c r="C1" s="210"/>
      <c r="D1" s="210"/>
      <c r="E1" s="210"/>
      <c r="F1" s="210"/>
      <c r="G1" s="210"/>
      <c r="H1" s="210"/>
      <c r="I1" s="210"/>
      <c r="J1" s="210"/>
      <c r="K1" s="210"/>
      <c r="L1" s="210"/>
      <c r="M1" s="210"/>
      <c r="N1" s="210"/>
      <c r="O1" s="210"/>
      <c r="P1" s="210"/>
      <c r="Q1" s="210"/>
      <c r="R1" s="210"/>
      <c r="S1" s="210"/>
      <c r="T1" s="46"/>
      <c r="U1" s="49"/>
      <c r="V1" s="113"/>
      <c r="W1" s="113"/>
      <c r="X1" s="148"/>
      <c r="Y1" s="166"/>
    </row>
    <row r="2" spans="1:25" s="37" customFormat="1" ht="14.1" customHeight="1">
      <c r="A2" s="211" t="s">
        <v>47</v>
      </c>
      <c r="B2" s="211"/>
      <c r="C2" s="211"/>
      <c r="D2" s="211"/>
      <c r="E2" s="211"/>
      <c r="F2" s="211"/>
      <c r="G2" s="211"/>
      <c r="H2" s="47"/>
      <c r="I2" s="50"/>
      <c r="J2" s="92"/>
      <c r="K2" s="114"/>
      <c r="L2" s="149"/>
      <c r="M2" s="167"/>
    </row>
    <row r="3" spans="1:25" s="37" customFormat="1" ht="14.1" customHeight="1"/>
    <row r="4" spans="1:25">
      <c r="A4" s="212" t="s">
        <v>1</v>
      </c>
      <c r="B4" s="213" t="s">
        <v>47</v>
      </c>
      <c r="C4" s="214"/>
      <c r="D4" s="214"/>
      <c r="E4" s="214"/>
      <c r="F4" s="214"/>
      <c r="G4" s="214"/>
      <c r="H4" s="214"/>
      <c r="I4" s="214"/>
      <c r="J4" s="214"/>
      <c r="K4" s="214"/>
      <c r="L4" s="214"/>
      <c r="M4" s="215"/>
      <c r="N4" s="213" t="s">
        <v>48</v>
      </c>
      <c r="O4" s="214"/>
      <c r="P4" s="214"/>
      <c r="Q4" s="214"/>
      <c r="R4" s="214"/>
      <c r="S4" s="214"/>
      <c r="T4" s="214"/>
      <c r="U4" s="214"/>
      <c r="V4" s="214"/>
      <c r="W4" s="214"/>
      <c r="X4" s="214"/>
      <c r="Y4" s="214"/>
    </row>
    <row r="5" spans="1:25">
      <c r="A5" s="212"/>
      <c r="B5" s="39">
        <v>2013</v>
      </c>
      <c r="C5" s="39">
        <v>2014</v>
      </c>
      <c r="D5" s="39">
        <v>2015</v>
      </c>
      <c r="E5" s="39">
        <v>2016</v>
      </c>
      <c r="F5" s="39">
        <v>2017</v>
      </c>
      <c r="G5" s="39">
        <v>2018</v>
      </c>
      <c r="H5" s="39">
        <v>2019</v>
      </c>
      <c r="I5" s="39">
        <v>2020</v>
      </c>
      <c r="J5" s="39">
        <v>2021</v>
      </c>
      <c r="K5" s="39">
        <v>2022</v>
      </c>
      <c r="L5" s="39">
        <v>2023</v>
      </c>
      <c r="M5" s="39">
        <v>2024</v>
      </c>
      <c r="N5" s="38">
        <v>2013</v>
      </c>
      <c r="O5" s="39">
        <v>2014</v>
      </c>
      <c r="P5" s="39">
        <v>2015</v>
      </c>
      <c r="Q5" s="39">
        <v>2016</v>
      </c>
      <c r="R5" s="39">
        <v>2017</v>
      </c>
      <c r="S5" s="39">
        <v>2018</v>
      </c>
      <c r="T5" s="39">
        <v>2019</v>
      </c>
      <c r="U5" s="39">
        <v>2020</v>
      </c>
      <c r="V5" s="39">
        <v>2021</v>
      </c>
      <c r="W5" s="39">
        <v>2022</v>
      </c>
      <c r="X5" s="39">
        <v>2023</v>
      </c>
      <c r="Y5" s="39">
        <v>2024</v>
      </c>
    </row>
    <row r="6" spans="1:25">
      <c r="A6" s="40" t="s">
        <v>2</v>
      </c>
      <c r="B6" s="234">
        <v>76.805563811448607</v>
      </c>
      <c r="C6" s="234">
        <v>62.352619472727568</v>
      </c>
      <c r="D6" s="234">
        <v>84.058156080119673</v>
      </c>
      <c r="E6" s="234">
        <v>87.795680493657869</v>
      </c>
      <c r="F6" s="234">
        <v>91.934109627946597</v>
      </c>
      <c r="G6" s="234">
        <v>91.934109627946597</v>
      </c>
      <c r="H6" s="234">
        <v>93.445576890590687</v>
      </c>
      <c r="I6" s="234">
        <v>95.040551500405513</v>
      </c>
      <c r="J6" s="234">
        <v>94.488188976377955</v>
      </c>
      <c r="K6" s="234">
        <v>93.348951488486378</v>
      </c>
      <c r="L6" s="234">
        <v>92.527122690906054</v>
      </c>
      <c r="M6" s="234">
        <v>70.907811400422233</v>
      </c>
      <c r="N6" s="41"/>
      <c r="O6" s="41"/>
      <c r="P6" s="41"/>
      <c r="Q6" s="41"/>
      <c r="R6" s="41"/>
      <c r="S6" s="41"/>
      <c r="T6" s="41"/>
      <c r="U6" s="41"/>
      <c r="V6" s="41"/>
      <c r="W6" s="41"/>
      <c r="X6" s="41"/>
      <c r="Y6" s="41"/>
    </row>
    <row r="7" spans="1:25">
      <c r="A7" s="42" t="s">
        <v>3</v>
      </c>
      <c r="B7" s="235">
        <v>97.278911564625844</v>
      </c>
      <c r="C7" s="235">
        <v>95.110410094637217</v>
      </c>
      <c r="D7" s="235">
        <v>0.81112398609501735</v>
      </c>
      <c r="E7" s="235">
        <v>93.063583815028906</v>
      </c>
      <c r="F7" s="235">
        <v>0</v>
      </c>
      <c r="G7" s="235">
        <v>90.909090909090907</v>
      </c>
      <c r="H7" s="235">
        <v>96.113360323886639</v>
      </c>
      <c r="I7" s="235">
        <v>95.612244897959187</v>
      </c>
      <c r="J7" s="235">
        <v>96.540880503144649</v>
      </c>
      <c r="K7" s="235">
        <v>94.534050179211476</v>
      </c>
      <c r="L7" s="235">
        <v>95.714285714285722</v>
      </c>
      <c r="M7" s="235">
        <v>21.798780487804876</v>
      </c>
      <c r="N7" s="41">
        <f>_xlfn.RANK.EQ(B7,B$7:B$38,0)</f>
        <v>3</v>
      </c>
      <c r="O7" s="41">
        <f t="shared" ref="O7:Y22" si="0">_xlfn.RANK.EQ(C7,C$7:C$38,0)</f>
        <v>3</v>
      </c>
      <c r="P7" s="41">
        <f t="shared" si="0"/>
        <v>32</v>
      </c>
      <c r="Q7" s="41">
        <f t="shared" si="0"/>
        <v>10</v>
      </c>
      <c r="R7" s="41">
        <f t="shared" si="0"/>
        <v>28</v>
      </c>
      <c r="S7" s="41">
        <f t="shared" si="0"/>
        <v>14</v>
      </c>
      <c r="T7" s="41">
        <f t="shared" si="0"/>
        <v>8</v>
      </c>
      <c r="U7" s="41">
        <f t="shared" si="0"/>
        <v>14</v>
      </c>
      <c r="V7" s="41">
        <f t="shared" si="0"/>
        <v>7</v>
      </c>
      <c r="W7" s="41">
        <f t="shared" si="0"/>
        <v>10</v>
      </c>
      <c r="X7" s="41">
        <f t="shared" si="0"/>
        <v>7</v>
      </c>
      <c r="Y7" s="41">
        <f t="shared" si="0"/>
        <v>29</v>
      </c>
    </row>
    <row r="8" spans="1:25">
      <c r="A8" s="42" t="s">
        <v>4</v>
      </c>
      <c r="B8" s="235">
        <v>99.575821845174971</v>
      </c>
      <c r="C8" s="235">
        <v>5.9062145059224402</v>
      </c>
      <c r="D8" s="235">
        <v>98.298334540188264</v>
      </c>
      <c r="E8" s="235">
        <v>99.085564990202485</v>
      </c>
      <c r="F8" s="235">
        <v>97.893258426966284</v>
      </c>
      <c r="G8" s="235">
        <v>97.893258426966284</v>
      </c>
      <c r="H8" s="235">
        <v>95.194508009153324</v>
      </c>
      <c r="I8" s="235">
        <v>96.238244514106583</v>
      </c>
      <c r="J8" s="235">
        <v>90.09345794392523</v>
      </c>
      <c r="K8" s="235">
        <v>88.695652173913047</v>
      </c>
      <c r="L8" s="235">
        <v>94.186046511627907</v>
      </c>
      <c r="M8" s="235">
        <v>89.852008456659618</v>
      </c>
      <c r="N8" s="41">
        <f t="shared" ref="N8:N38" si="1">_xlfn.RANK.EQ(B8,B$7:B$38,0)</f>
        <v>2</v>
      </c>
      <c r="O8" s="41">
        <f t="shared" si="0"/>
        <v>30</v>
      </c>
      <c r="P8" s="41">
        <f t="shared" si="0"/>
        <v>4</v>
      </c>
      <c r="Q8" s="41">
        <f t="shared" si="0"/>
        <v>1</v>
      </c>
      <c r="R8" s="41">
        <f t="shared" si="0"/>
        <v>3</v>
      </c>
      <c r="S8" s="41">
        <f t="shared" si="0"/>
        <v>3</v>
      </c>
      <c r="T8" s="41">
        <f t="shared" si="0"/>
        <v>11</v>
      </c>
      <c r="U8" s="41">
        <f t="shared" si="0"/>
        <v>12</v>
      </c>
      <c r="V8" s="41">
        <f t="shared" si="0"/>
        <v>13</v>
      </c>
      <c r="W8" s="41">
        <f t="shared" si="0"/>
        <v>14</v>
      </c>
      <c r="X8" s="41">
        <f t="shared" si="0"/>
        <v>13</v>
      </c>
      <c r="Y8" s="41">
        <f t="shared" si="0"/>
        <v>4</v>
      </c>
    </row>
    <row r="9" spans="1:25">
      <c r="A9" s="42" t="s">
        <v>5</v>
      </c>
      <c r="B9" s="235">
        <v>0</v>
      </c>
      <c r="C9" s="235">
        <v>0</v>
      </c>
      <c r="D9" s="235">
        <v>100</v>
      </c>
      <c r="E9" s="235">
        <v>90.476190476190482</v>
      </c>
      <c r="F9" s="235">
        <v>91.578947368421055</v>
      </c>
      <c r="G9" s="235">
        <v>91.578947368421055</v>
      </c>
      <c r="H9" s="235">
        <v>83.529411764705884</v>
      </c>
      <c r="I9" s="235">
        <v>66.666666666666657</v>
      </c>
      <c r="J9" s="235">
        <v>76.470588235294116</v>
      </c>
      <c r="K9" s="235">
        <v>100</v>
      </c>
      <c r="L9" s="235">
        <v>95.454545454545453</v>
      </c>
      <c r="M9" s="235">
        <v>75</v>
      </c>
      <c r="N9" s="41">
        <f t="shared" si="1"/>
        <v>27</v>
      </c>
      <c r="O9" s="41">
        <f t="shared" si="0"/>
        <v>31</v>
      </c>
      <c r="P9" s="41">
        <f t="shared" si="0"/>
        <v>1</v>
      </c>
      <c r="Q9" s="41">
        <f t="shared" si="0"/>
        <v>14</v>
      </c>
      <c r="R9" s="41">
        <f t="shared" si="0"/>
        <v>12</v>
      </c>
      <c r="S9" s="41">
        <f t="shared" si="0"/>
        <v>13</v>
      </c>
      <c r="T9" s="41">
        <f t="shared" si="0"/>
        <v>21</v>
      </c>
      <c r="U9" s="41">
        <f t="shared" si="0"/>
        <v>30</v>
      </c>
      <c r="V9" s="41">
        <f t="shared" si="0"/>
        <v>27</v>
      </c>
      <c r="W9" s="41">
        <f t="shared" si="0"/>
        <v>1</v>
      </c>
      <c r="X9" s="41">
        <f t="shared" si="0"/>
        <v>9</v>
      </c>
      <c r="Y9" s="41">
        <f t="shared" si="0"/>
        <v>18</v>
      </c>
    </row>
    <row r="10" spans="1:25">
      <c r="A10" s="42" t="s">
        <v>6</v>
      </c>
      <c r="B10" s="235">
        <v>0</v>
      </c>
      <c r="C10" s="235">
        <v>86.885245901639337</v>
      </c>
      <c r="D10" s="235">
        <v>72.093023255813947</v>
      </c>
      <c r="E10" s="235">
        <v>87.254901960784309</v>
      </c>
      <c r="F10" s="235">
        <v>87.133182844243791</v>
      </c>
      <c r="G10" s="235">
        <v>87.133182844243791</v>
      </c>
      <c r="H10" s="235">
        <v>90</v>
      </c>
      <c r="I10" s="235">
        <v>100</v>
      </c>
      <c r="J10" s="235">
        <v>79.310344827586206</v>
      </c>
      <c r="K10" s="235">
        <v>100</v>
      </c>
      <c r="L10" s="235">
        <v>100</v>
      </c>
      <c r="M10" s="235">
        <v>79.310344827586206</v>
      </c>
      <c r="N10" s="41">
        <f t="shared" si="1"/>
        <v>27</v>
      </c>
      <c r="O10" s="41">
        <f t="shared" si="0"/>
        <v>19</v>
      </c>
      <c r="P10" s="41">
        <f t="shared" si="0"/>
        <v>27</v>
      </c>
      <c r="Q10" s="41">
        <f t="shared" si="0"/>
        <v>17</v>
      </c>
      <c r="R10" s="41">
        <f t="shared" si="0"/>
        <v>15</v>
      </c>
      <c r="S10" s="41">
        <f t="shared" si="0"/>
        <v>19</v>
      </c>
      <c r="T10" s="41">
        <f t="shared" si="0"/>
        <v>16</v>
      </c>
      <c r="U10" s="41">
        <f t="shared" si="0"/>
        <v>1</v>
      </c>
      <c r="V10" s="41">
        <f t="shared" si="0"/>
        <v>25</v>
      </c>
      <c r="W10" s="41">
        <f t="shared" si="0"/>
        <v>1</v>
      </c>
      <c r="X10" s="41">
        <f t="shared" si="0"/>
        <v>1</v>
      </c>
      <c r="Y10" s="41">
        <f t="shared" si="0"/>
        <v>16</v>
      </c>
    </row>
    <row r="11" spans="1:25">
      <c r="A11" s="42" t="s">
        <v>7</v>
      </c>
      <c r="B11" s="235">
        <v>100</v>
      </c>
      <c r="C11" s="235">
        <v>90.168539325842701</v>
      </c>
      <c r="D11" s="235">
        <v>92.035398230088489</v>
      </c>
      <c r="E11" s="235">
        <v>83.568075117370881</v>
      </c>
      <c r="F11" s="235">
        <v>93.229166666666657</v>
      </c>
      <c r="G11" s="235">
        <v>93.229166666666657</v>
      </c>
      <c r="H11" s="235">
        <v>97.058823529411768</v>
      </c>
      <c r="I11" s="235">
        <v>98.319327731092429</v>
      </c>
      <c r="J11" s="235">
        <v>99</v>
      </c>
      <c r="K11" s="235">
        <v>96.15384615384616</v>
      </c>
      <c r="L11" s="235">
        <v>96.428571428571431</v>
      </c>
      <c r="M11" s="235">
        <v>87.41721854304636</v>
      </c>
      <c r="N11" s="41">
        <f t="shared" si="1"/>
        <v>1</v>
      </c>
      <c r="O11" s="41">
        <f t="shared" si="0"/>
        <v>12</v>
      </c>
      <c r="P11" s="41">
        <f t="shared" si="0"/>
        <v>12</v>
      </c>
      <c r="Q11" s="41">
        <f t="shared" si="0"/>
        <v>19</v>
      </c>
      <c r="R11" s="41">
        <f t="shared" si="0"/>
        <v>9</v>
      </c>
      <c r="S11" s="41">
        <f t="shared" si="0"/>
        <v>10</v>
      </c>
      <c r="T11" s="41">
        <f t="shared" si="0"/>
        <v>5</v>
      </c>
      <c r="U11" s="41">
        <f t="shared" si="0"/>
        <v>6</v>
      </c>
      <c r="V11" s="41">
        <f t="shared" si="0"/>
        <v>3</v>
      </c>
      <c r="W11" s="41">
        <f t="shared" si="0"/>
        <v>8</v>
      </c>
      <c r="X11" s="41">
        <f t="shared" si="0"/>
        <v>6</v>
      </c>
      <c r="Y11" s="41">
        <f t="shared" si="0"/>
        <v>8</v>
      </c>
    </row>
    <row r="12" spans="1:25">
      <c r="A12" s="42" t="s">
        <v>8</v>
      </c>
      <c r="B12" s="235">
        <v>0</v>
      </c>
      <c r="C12" s="235">
        <v>94.117647058823522</v>
      </c>
      <c r="D12" s="235">
        <v>100</v>
      </c>
      <c r="E12" s="235">
        <v>81.818181818181827</v>
      </c>
      <c r="F12" s="235">
        <v>91.605839416058402</v>
      </c>
      <c r="G12" s="235">
        <v>91.605839416058402</v>
      </c>
      <c r="H12" s="235">
        <v>93.805309734513273</v>
      </c>
      <c r="I12" s="235">
        <v>89.743589743589752</v>
      </c>
      <c r="J12" s="235">
        <v>83.333333333333343</v>
      </c>
      <c r="K12" s="235">
        <v>81.25</v>
      </c>
      <c r="L12" s="235">
        <v>90</v>
      </c>
      <c r="M12" s="235"/>
      <c r="N12" s="41">
        <f t="shared" si="1"/>
        <v>27</v>
      </c>
      <c r="O12" s="41">
        <f t="shared" si="0"/>
        <v>7</v>
      </c>
      <c r="P12" s="41">
        <f t="shared" si="0"/>
        <v>1</v>
      </c>
      <c r="Q12" s="41">
        <f t="shared" si="0"/>
        <v>20</v>
      </c>
      <c r="R12" s="41">
        <f t="shared" si="0"/>
        <v>11</v>
      </c>
      <c r="S12" s="41">
        <f t="shared" si="0"/>
        <v>12</v>
      </c>
      <c r="T12" s="41">
        <f t="shared" si="0"/>
        <v>14</v>
      </c>
      <c r="U12" s="41">
        <f t="shared" si="0"/>
        <v>21</v>
      </c>
      <c r="V12" s="41">
        <f t="shared" si="0"/>
        <v>20</v>
      </c>
      <c r="W12" s="41">
        <f t="shared" si="0"/>
        <v>21</v>
      </c>
      <c r="X12" s="41">
        <f t="shared" si="0"/>
        <v>18</v>
      </c>
      <c r="Y12" s="41"/>
    </row>
    <row r="13" spans="1:25">
      <c r="A13" s="42" t="s">
        <v>9</v>
      </c>
      <c r="B13" s="235">
        <v>83.2688588007737</v>
      </c>
      <c r="C13" s="235">
        <v>87.853403141361255</v>
      </c>
      <c r="D13" s="235">
        <v>78.826237054085155</v>
      </c>
      <c r="E13" s="235">
        <v>74.801061007957557</v>
      </c>
      <c r="F13" s="235">
        <v>80.180180180180187</v>
      </c>
      <c r="G13" s="235">
        <v>80.180180180180187</v>
      </c>
      <c r="H13" s="235">
        <v>98.076923076923066</v>
      </c>
      <c r="I13" s="235">
        <v>98.952879581151834</v>
      </c>
      <c r="J13" s="235">
        <v>81.196581196581192</v>
      </c>
      <c r="K13" s="235">
        <v>79.60526315789474</v>
      </c>
      <c r="L13" s="235">
        <v>91.767068273092363</v>
      </c>
      <c r="M13" s="235">
        <v>86.39240506329115</v>
      </c>
      <c r="N13" s="41">
        <f t="shared" si="1"/>
        <v>15</v>
      </c>
      <c r="O13" s="41">
        <f t="shared" si="0"/>
        <v>17</v>
      </c>
      <c r="P13" s="41">
        <f t="shared" si="0"/>
        <v>26</v>
      </c>
      <c r="Q13" s="41">
        <f t="shared" si="0"/>
        <v>28</v>
      </c>
      <c r="R13" s="41">
        <f t="shared" si="0"/>
        <v>22</v>
      </c>
      <c r="S13" s="41">
        <f t="shared" si="0"/>
        <v>26</v>
      </c>
      <c r="T13" s="41">
        <f t="shared" si="0"/>
        <v>4</v>
      </c>
      <c r="U13" s="41">
        <f t="shared" si="0"/>
        <v>4</v>
      </c>
      <c r="V13" s="41">
        <f t="shared" si="0"/>
        <v>23</v>
      </c>
      <c r="W13" s="41">
        <f t="shared" si="0"/>
        <v>23</v>
      </c>
      <c r="X13" s="41">
        <f t="shared" si="0"/>
        <v>15</v>
      </c>
      <c r="Y13" s="41">
        <f t="shared" si="0"/>
        <v>9</v>
      </c>
    </row>
    <row r="14" spans="1:25">
      <c r="A14" s="42" t="s">
        <v>10</v>
      </c>
      <c r="B14" s="235">
        <v>74.071689203691776</v>
      </c>
      <c r="C14" s="235">
        <v>73.011169364030096</v>
      </c>
      <c r="D14" s="235">
        <v>92.857142857142861</v>
      </c>
      <c r="E14" s="235">
        <v>93.539211702559939</v>
      </c>
      <c r="F14" s="235">
        <v>92.453591606133983</v>
      </c>
      <c r="G14" s="235">
        <v>92.453591606133983</v>
      </c>
      <c r="H14" s="235">
        <v>97</v>
      </c>
      <c r="I14" s="235">
        <v>98.260869565217391</v>
      </c>
      <c r="J14" s="235">
        <v>85.714285714285708</v>
      </c>
      <c r="K14" s="235">
        <v>94.848270995059991</v>
      </c>
      <c r="L14" s="235">
        <v>94.781987133666902</v>
      </c>
      <c r="M14" s="235">
        <v>87.806587245970576</v>
      </c>
      <c r="N14" s="41">
        <f t="shared" si="1"/>
        <v>21</v>
      </c>
      <c r="O14" s="41">
        <f t="shared" si="0"/>
        <v>25</v>
      </c>
      <c r="P14" s="41">
        <f t="shared" si="0"/>
        <v>11</v>
      </c>
      <c r="Q14" s="41">
        <f t="shared" si="0"/>
        <v>8</v>
      </c>
      <c r="R14" s="41">
        <f t="shared" si="0"/>
        <v>10</v>
      </c>
      <c r="S14" s="41">
        <f t="shared" si="0"/>
        <v>11</v>
      </c>
      <c r="T14" s="41">
        <f t="shared" si="0"/>
        <v>6</v>
      </c>
      <c r="U14" s="41">
        <f t="shared" si="0"/>
        <v>7</v>
      </c>
      <c r="V14" s="41">
        <f t="shared" si="0"/>
        <v>18</v>
      </c>
      <c r="W14" s="41">
        <f t="shared" si="0"/>
        <v>9</v>
      </c>
      <c r="X14" s="41">
        <f t="shared" si="0"/>
        <v>11</v>
      </c>
      <c r="Y14" s="41">
        <f t="shared" si="0"/>
        <v>7</v>
      </c>
    </row>
    <row r="15" spans="1:25">
      <c r="A15" s="42" t="s">
        <v>46</v>
      </c>
      <c r="B15" s="235">
        <v>94.945150533997008</v>
      </c>
      <c r="C15" s="235">
        <v>0</v>
      </c>
      <c r="D15" s="235">
        <v>94.163822525597269</v>
      </c>
      <c r="E15" s="235">
        <v>93.089326849244941</v>
      </c>
      <c r="F15" s="235">
        <v>0</v>
      </c>
      <c r="G15" s="235">
        <v>95.602094240837701</v>
      </c>
      <c r="H15" s="235">
        <v>95.820591233435266</v>
      </c>
      <c r="I15" s="235">
        <v>97.327989311957253</v>
      </c>
      <c r="J15" s="235">
        <v>97.781152450856325</v>
      </c>
      <c r="K15" s="235">
        <v>96.199524940617579</v>
      </c>
      <c r="L15" s="235">
        <v>94.935505770536324</v>
      </c>
      <c r="M15" s="235">
        <v>85.144198524480217</v>
      </c>
      <c r="N15" s="41">
        <f t="shared" si="1"/>
        <v>4</v>
      </c>
      <c r="O15" s="41">
        <f t="shared" si="0"/>
        <v>31</v>
      </c>
      <c r="P15" s="41">
        <f t="shared" si="0"/>
        <v>7</v>
      </c>
      <c r="Q15" s="41">
        <f t="shared" si="0"/>
        <v>9</v>
      </c>
      <c r="R15" s="41">
        <f t="shared" si="0"/>
        <v>28</v>
      </c>
      <c r="S15" s="41">
        <f t="shared" si="0"/>
        <v>6</v>
      </c>
      <c r="T15" s="41">
        <f t="shared" si="0"/>
        <v>10</v>
      </c>
      <c r="U15" s="41">
        <f t="shared" si="0"/>
        <v>11</v>
      </c>
      <c r="V15" s="41">
        <f t="shared" si="0"/>
        <v>5</v>
      </c>
      <c r="W15" s="41">
        <f t="shared" si="0"/>
        <v>7</v>
      </c>
      <c r="X15" s="41">
        <f t="shared" si="0"/>
        <v>10</v>
      </c>
      <c r="Y15" s="41">
        <f t="shared" si="0"/>
        <v>11</v>
      </c>
    </row>
    <row r="16" spans="1:25">
      <c r="A16" s="42" t="s">
        <v>12</v>
      </c>
      <c r="B16" s="235">
        <v>90.692124105011928</v>
      </c>
      <c r="C16" s="235">
        <v>87.26899383983573</v>
      </c>
      <c r="D16" s="235">
        <v>91.522157996146433</v>
      </c>
      <c r="E16" s="235">
        <v>90.509666080843587</v>
      </c>
      <c r="F16" s="235">
        <v>95.581395348837205</v>
      </c>
      <c r="G16" s="235">
        <v>95.581395348837205</v>
      </c>
      <c r="H16" s="235">
        <v>96.226415094339629</v>
      </c>
      <c r="I16" s="235">
        <v>92.96875</v>
      </c>
      <c r="J16" s="235">
        <v>94.512195121951208</v>
      </c>
      <c r="K16" s="235">
        <v>93.965517241379317</v>
      </c>
      <c r="L16" s="235">
        <v>86.79245283018868</v>
      </c>
      <c r="M16" s="235">
        <v>90.814196242171192</v>
      </c>
      <c r="N16" s="41">
        <f t="shared" si="1"/>
        <v>11</v>
      </c>
      <c r="O16" s="41">
        <f t="shared" si="0"/>
        <v>18</v>
      </c>
      <c r="P16" s="41">
        <f t="shared" si="0"/>
        <v>13</v>
      </c>
      <c r="Q16" s="41">
        <f t="shared" si="0"/>
        <v>13</v>
      </c>
      <c r="R16" s="41">
        <f t="shared" si="0"/>
        <v>6</v>
      </c>
      <c r="S16" s="41">
        <f t="shared" si="0"/>
        <v>7</v>
      </c>
      <c r="T16" s="41">
        <f t="shared" si="0"/>
        <v>7</v>
      </c>
      <c r="U16" s="41">
        <f t="shared" si="0"/>
        <v>15</v>
      </c>
      <c r="V16" s="41">
        <f t="shared" si="0"/>
        <v>9</v>
      </c>
      <c r="W16" s="41">
        <f t="shared" si="0"/>
        <v>11</v>
      </c>
      <c r="X16" s="41">
        <f t="shared" si="0"/>
        <v>21</v>
      </c>
      <c r="Y16" s="41">
        <f t="shared" si="0"/>
        <v>2</v>
      </c>
    </row>
    <row r="17" spans="1:25">
      <c r="A17" s="42" t="s">
        <v>13</v>
      </c>
      <c r="B17" s="235">
        <v>2.3708721422523285</v>
      </c>
      <c r="C17" s="235">
        <v>94.969574036511148</v>
      </c>
      <c r="D17" s="235">
        <v>95.01677048394825</v>
      </c>
      <c r="E17" s="235">
        <v>0</v>
      </c>
      <c r="F17" s="235">
        <v>90.514228657014471</v>
      </c>
      <c r="G17" s="235">
        <v>90.514228657014471</v>
      </c>
      <c r="H17" s="235">
        <v>91.76136363636364</v>
      </c>
      <c r="I17" s="235">
        <v>97.92746113989638</v>
      </c>
      <c r="J17" s="235">
        <v>97.395079594790161</v>
      </c>
      <c r="K17" s="235">
        <v>96.695402298850581</v>
      </c>
      <c r="L17" s="235">
        <v>91.588785046728972</v>
      </c>
      <c r="M17" s="235">
        <v>82.252721249408424</v>
      </c>
      <c r="N17" s="41">
        <f t="shared" si="1"/>
        <v>26</v>
      </c>
      <c r="O17" s="41">
        <f t="shared" si="0"/>
        <v>4</v>
      </c>
      <c r="P17" s="41">
        <f t="shared" si="0"/>
        <v>5</v>
      </c>
      <c r="Q17" s="41">
        <f t="shared" si="0"/>
        <v>32</v>
      </c>
      <c r="R17" s="41">
        <f t="shared" si="0"/>
        <v>13</v>
      </c>
      <c r="S17" s="41">
        <f t="shared" si="0"/>
        <v>15</v>
      </c>
      <c r="T17" s="41">
        <f t="shared" si="0"/>
        <v>15</v>
      </c>
      <c r="U17" s="41">
        <f t="shared" si="0"/>
        <v>8</v>
      </c>
      <c r="V17" s="41">
        <f t="shared" si="0"/>
        <v>6</v>
      </c>
      <c r="W17" s="41">
        <f t="shared" si="0"/>
        <v>6</v>
      </c>
      <c r="X17" s="41">
        <f t="shared" si="0"/>
        <v>16</v>
      </c>
      <c r="Y17" s="41">
        <f t="shared" si="0"/>
        <v>13</v>
      </c>
    </row>
    <row r="18" spans="1:25">
      <c r="A18" s="42" t="s">
        <v>14</v>
      </c>
      <c r="B18" s="235">
        <v>80.62921348314606</v>
      </c>
      <c r="C18" s="235">
        <v>86.723163841807903</v>
      </c>
      <c r="D18" s="235">
        <v>87.290167865707431</v>
      </c>
      <c r="E18" s="235">
        <v>75.840978593272169</v>
      </c>
      <c r="F18" s="235">
        <v>71.217712177121768</v>
      </c>
      <c r="G18" s="235">
        <v>71.217712177121768</v>
      </c>
      <c r="H18" s="235">
        <v>79.679144385026731</v>
      </c>
      <c r="I18" s="235">
        <v>85.981308411214954</v>
      </c>
      <c r="J18" s="235">
        <v>81.456953642384107</v>
      </c>
      <c r="K18" s="235">
        <v>76.033057851239676</v>
      </c>
      <c r="L18" s="235">
        <v>88.194444444444443</v>
      </c>
      <c r="M18" s="235">
        <v>71.171171171171167</v>
      </c>
      <c r="N18" s="41">
        <f t="shared" si="1"/>
        <v>18</v>
      </c>
      <c r="O18" s="41">
        <f t="shared" si="0"/>
        <v>20</v>
      </c>
      <c r="P18" s="41">
        <f t="shared" si="0"/>
        <v>20</v>
      </c>
      <c r="Q18" s="41">
        <f t="shared" si="0"/>
        <v>27</v>
      </c>
      <c r="R18" s="41">
        <f t="shared" si="0"/>
        <v>25</v>
      </c>
      <c r="S18" s="41">
        <f t="shared" si="0"/>
        <v>29</v>
      </c>
      <c r="T18" s="41">
        <f t="shared" si="0"/>
        <v>26</v>
      </c>
      <c r="U18" s="41">
        <f t="shared" si="0"/>
        <v>25</v>
      </c>
      <c r="V18" s="41">
        <f t="shared" si="0"/>
        <v>22</v>
      </c>
      <c r="W18" s="41">
        <f t="shared" si="0"/>
        <v>25</v>
      </c>
      <c r="X18" s="41">
        <f t="shared" si="0"/>
        <v>20</v>
      </c>
      <c r="Y18" s="41">
        <f t="shared" si="0"/>
        <v>22</v>
      </c>
    </row>
    <row r="19" spans="1:25">
      <c r="A19" s="42" t="s">
        <v>15</v>
      </c>
      <c r="B19" s="235">
        <v>57.465953307392994</v>
      </c>
      <c r="C19" s="235">
        <v>77.310344827586206</v>
      </c>
      <c r="D19" s="235">
        <v>81.87565858798736</v>
      </c>
      <c r="E19" s="235">
        <v>81.156716417910445</v>
      </c>
      <c r="F19" s="235">
        <v>82.926829268292678</v>
      </c>
      <c r="G19" s="235">
        <v>82.926829268292678</v>
      </c>
      <c r="H19" s="235">
        <v>81.225554106910039</v>
      </c>
      <c r="I19" s="235">
        <v>85.909980430528378</v>
      </c>
      <c r="J19" s="235">
        <v>88.511749347258487</v>
      </c>
      <c r="K19" s="235">
        <v>86.062246278755069</v>
      </c>
      <c r="L19" s="235">
        <v>84.782608695652172</v>
      </c>
      <c r="M19" s="235">
        <v>73.255813953488371</v>
      </c>
      <c r="N19" s="41">
        <f t="shared" si="1"/>
        <v>25</v>
      </c>
      <c r="O19" s="41">
        <f t="shared" si="0"/>
        <v>24</v>
      </c>
      <c r="P19" s="41">
        <f t="shared" si="0"/>
        <v>24</v>
      </c>
      <c r="Q19" s="41">
        <f t="shared" si="0"/>
        <v>21</v>
      </c>
      <c r="R19" s="41">
        <f t="shared" si="0"/>
        <v>20</v>
      </c>
      <c r="S19" s="41">
        <f t="shared" si="0"/>
        <v>24</v>
      </c>
      <c r="T19" s="41">
        <f t="shared" si="0"/>
        <v>24</v>
      </c>
      <c r="U19" s="41">
        <f t="shared" si="0"/>
        <v>26</v>
      </c>
      <c r="V19" s="41">
        <f t="shared" si="0"/>
        <v>15</v>
      </c>
      <c r="W19" s="41">
        <f t="shared" si="0"/>
        <v>17</v>
      </c>
      <c r="X19" s="41">
        <f t="shared" si="0"/>
        <v>23</v>
      </c>
      <c r="Y19" s="41">
        <f t="shared" si="0"/>
        <v>19</v>
      </c>
    </row>
    <row r="20" spans="1:25">
      <c r="A20" s="42" t="s">
        <v>16</v>
      </c>
      <c r="B20" s="235">
        <v>88.421974173779816</v>
      </c>
      <c r="C20" s="235">
        <v>88.528138528138527</v>
      </c>
      <c r="D20" s="235">
        <v>88.413429888084266</v>
      </c>
      <c r="E20" s="235">
        <v>87.876960193003612</v>
      </c>
      <c r="F20" s="235">
        <v>82.035306334371754</v>
      </c>
      <c r="G20" s="235">
        <v>82.035306334371754</v>
      </c>
      <c r="H20" s="235">
        <v>80.027548209366401</v>
      </c>
      <c r="I20" s="235">
        <v>86.462882096069876</v>
      </c>
      <c r="J20" s="235">
        <v>79.734219269102994</v>
      </c>
      <c r="K20" s="235">
        <v>79.084967320261441</v>
      </c>
      <c r="L20" s="235">
        <v>88.833124215809292</v>
      </c>
      <c r="M20" s="235">
        <v>78.488372093023244</v>
      </c>
      <c r="N20" s="41">
        <f t="shared" si="1"/>
        <v>12</v>
      </c>
      <c r="O20" s="41">
        <f t="shared" si="0"/>
        <v>15</v>
      </c>
      <c r="P20" s="41">
        <f t="shared" si="0"/>
        <v>17</v>
      </c>
      <c r="Q20" s="41">
        <f t="shared" si="0"/>
        <v>15</v>
      </c>
      <c r="R20" s="41">
        <f t="shared" si="0"/>
        <v>21</v>
      </c>
      <c r="S20" s="41">
        <f t="shared" si="0"/>
        <v>25</v>
      </c>
      <c r="T20" s="41">
        <f t="shared" si="0"/>
        <v>25</v>
      </c>
      <c r="U20" s="41">
        <f t="shared" si="0"/>
        <v>24</v>
      </c>
      <c r="V20" s="41">
        <f t="shared" si="0"/>
        <v>24</v>
      </c>
      <c r="W20" s="41">
        <f t="shared" si="0"/>
        <v>24</v>
      </c>
      <c r="X20" s="41">
        <f t="shared" si="0"/>
        <v>19</v>
      </c>
      <c r="Y20" s="41">
        <f t="shared" si="0"/>
        <v>17</v>
      </c>
    </row>
    <row r="21" spans="1:25">
      <c r="A21" s="42" t="s">
        <v>17</v>
      </c>
      <c r="B21" s="235">
        <v>93.758339510748698</v>
      </c>
      <c r="C21" s="235">
        <v>90.088293933352332</v>
      </c>
      <c r="D21" s="235">
        <v>64.976303317535539</v>
      </c>
      <c r="E21" s="235">
        <v>96.120689655172413</v>
      </c>
      <c r="F21" s="235">
        <v>98.905775075987847</v>
      </c>
      <c r="G21" s="235">
        <v>98.905775075987847</v>
      </c>
      <c r="H21" s="235">
        <v>98.510269019380971</v>
      </c>
      <c r="I21" s="235">
        <v>98.68283504076939</v>
      </c>
      <c r="J21" s="235">
        <v>98.317575083426036</v>
      </c>
      <c r="K21" s="235">
        <v>98.873494755923858</v>
      </c>
      <c r="L21" s="235">
        <v>99.324425761897615</v>
      </c>
      <c r="M21" s="235">
        <v>90.344927117910231</v>
      </c>
      <c r="N21" s="41">
        <f t="shared" si="1"/>
        <v>6</v>
      </c>
      <c r="O21" s="41">
        <f t="shared" si="0"/>
        <v>14</v>
      </c>
      <c r="P21" s="41">
        <f t="shared" si="0"/>
        <v>29</v>
      </c>
      <c r="Q21" s="41">
        <f t="shared" si="0"/>
        <v>3</v>
      </c>
      <c r="R21" s="41">
        <f t="shared" si="0"/>
        <v>2</v>
      </c>
      <c r="S21" s="41">
        <f t="shared" si="0"/>
        <v>2</v>
      </c>
      <c r="T21" s="41">
        <f t="shared" si="0"/>
        <v>3</v>
      </c>
      <c r="U21" s="41">
        <f t="shared" si="0"/>
        <v>5</v>
      </c>
      <c r="V21" s="41">
        <f t="shared" si="0"/>
        <v>4</v>
      </c>
      <c r="W21" s="41">
        <f t="shared" si="0"/>
        <v>4</v>
      </c>
      <c r="X21" s="41">
        <f t="shared" si="0"/>
        <v>3</v>
      </c>
      <c r="Y21" s="41">
        <f t="shared" si="0"/>
        <v>3</v>
      </c>
    </row>
    <row r="22" spans="1:25">
      <c r="A22" s="42" t="s">
        <v>18</v>
      </c>
      <c r="B22" s="235">
        <v>94.391304347826093</v>
      </c>
      <c r="C22" s="235">
        <v>97.3119816985988</v>
      </c>
      <c r="D22" s="235">
        <v>90.566037735849065</v>
      </c>
      <c r="E22" s="235">
        <v>77.690802348336589</v>
      </c>
      <c r="F22" s="235">
        <v>55.882352941176471</v>
      </c>
      <c r="G22" s="235">
        <v>55.882352941176471</v>
      </c>
      <c r="H22" s="235">
        <v>72.961373390557938</v>
      </c>
      <c r="I22" s="235">
        <v>91.666666666666657</v>
      </c>
      <c r="J22" s="235">
        <v>50</v>
      </c>
      <c r="K22" s="235">
        <v>46.202531645569621</v>
      </c>
      <c r="L22" s="235">
        <v>49.41569282136895</v>
      </c>
      <c r="M22" s="235">
        <v>48.692152917505034</v>
      </c>
      <c r="N22" s="41">
        <f t="shared" si="1"/>
        <v>5</v>
      </c>
      <c r="O22" s="41">
        <f t="shared" si="0"/>
        <v>1</v>
      </c>
      <c r="P22" s="41">
        <f t="shared" si="0"/>
        <v>15</v>
      </c>
      <c r="Q22" s="41">
        <f t="shared" si="0"/>
        <v>26</v>
      </c>
      <c r="R22" s="41">
        <f t="shared" si="0"/>
        <v>27</v>
      </c>
      <c r="S22" s="41">
        <f t="shared" si="0"/>
        <v>31</v>
      </c>
      <c r="T22" s="41">
        <f t="shared" si="0"/>
        <v>27</v>
      </c>
      <c r="U22" s="41">
        <f t="shared" si="0"/>
        <v>18</v>
      </c>
      <c r="V22" s="41">
        <f t="shared" si="0"/>
        <v>32</v>
      </c>
      <c r="W22" s="41">
        <f t="shared" si="0"/>
        <v>32</v>
      </c>
      <c r="X22" s="41">
        <f t="shared" si="0"/>
        <v>32</v>
      </c>
      <c r="Y22" s="41">
        <f t="shared" si="0"/>
        <v>27</v>
      </c>
    </row>
    <row r="23" spans="1:25">
      <c r="A23" s="42" t="s">
        <v>19</v>
      </c>
      <c r="B23" s="235">
        <v>84.656084656084658</v>
      </c>
      <c r="C23" s="235">
        <v>69.183359013867488</v>
      </c>
      <c r="D23" s="235">
        <v>62.305295950155759</v>
      </c>
      <c r="E23" s="235">
        <v>72.489082969432317</v>
      </c>
      <c r="F23" s="235">
        <v>59.607843137254903</v>
      </c>
      <c r="G23" s="235">
        <v>59.607843137254903</v>
      </c>
      <c r="H23" s="235">
        <v>62.679425837320579</v>
      </c>
      <c r="I23" s="235">
        <v>54.054054054054056</v>
      </c>
      <c r="J23" s="235">
        <v>68.510638297872333</v>
      </c>
      <c r="K23" s="235">
        <v>69.827586206896555</v>
      </c>
      <c r="L23" s="235">
        <v>76.146788990825684</v>
      </c>
      <c r="M23" s="235">
        <v>54.13533834586466</v>
      </c>
      <c r="N23" s="41">
        <f t="shared" si="1"/>
        <v>13</v>
      </c>
      <c r="O23" s="41">
        <f t="shared" ref="O23:O38" si="2">_xlfn.RANK.EQ(C23,C$7:C$38,0)</f>
        <v>26</v>
      </c>
      <c r="P23" s="41">
        <f t="shared" ref="P23:P38" si="3">_xlfn.RANK.EQ(D23,D$7:D$38,0)</f>
        <v>30</v>
      </c>
      <c r="Q23" s="41">
        <f t="shared" ref="Q23:Q38" si="4">_xlfn.RANK.EQ(E23,E$7:E$38,0)</f>
        <v>29</v>
      </c>
      <c r="R23" s="41">
        <f t="shared" ref="R23:R38" si="5">_xlfn.RANK.EQ(F23,F$7:F$38,0)</f>
        <v>26</v>
      </c>
      <c r="S23" s="41">
        <f t="shared" ref="S23:Y38" si="6">_xlfn.RANK.EQ(G23,G$7:G$38,0)</f>
        <v>30</v>
      </c>
      <c r="T23" s="41">
        <f t="shared" si="6"/>
        <v>31</v>
      </c>
      <c r="U23" s="41">
        <f t="shared" si="6"/>
        <v>31</v>
      </c>
      <c r="V23" s="41">
        <f t="shared" si="6"/>
        <v>30</v>
      </c>
      <c r="W23" s="41">
        <f t="shared" si="6"/>
        <v>29</v>
      </c>
      <c r="X23" s="41">
        <f t="shared" si="6"/>
        <v>29</v>
      </c>
      <c r="Y23" s="41">
        <f t="shared" si="6"/>
        <v>26</v>
      </c>
    </row>
    <row r="24" spans="1:25">
      <c r="A24" s="42" t="s">
        <v>20</v>
      </c>
      <c r="B24" s="235">
        <v>92.299847016828153</v>
      </c>
      <c r="C24" s="235">
        <v>90.099009900990097</v>
      </c>
      <c r="D24" s="235">
        <v>88</v>
      </c>
      <c r="E24" s="235">
        <v>94.512195121951208</v>
      </c>
      <c r="F24" s="235">
        <v>0</v>
      </c>
      <c r="G24" s="235">
        <v>88.135593220338976</v>
      </c>
      <c r="H24" s="235"/>
      <c r="I24" s="235" t="s">
        <v>57</v>
      </c>
      <c r="J24" s="235">
        <v>100</v>
      </c>
      <c r="K24" s="235">
        <v>85.106382978723403</v>
      </c>
      <c r="L24" s="235">
        <v>100</v>
      </c>
      <c r="M24" s="235">
        <v>92.663755458515283</v>
      </c>
      <c r="N24" s="41">
        <f t="shared" si="1"/>
        <v>8</v>
      </c>
      <c r="O24" s="41">
        <f t="shared" si="2"/>
        <v>13</v>
      </c>
      <c r="P24" s="41">
        <f t="shared" si="3"/>
        <v>18</v>
      </c>
      <c r="Q24" s="41">
        <f t="shared" si="4"/>
        <v>6</v>
      </c>
      <c r="R24" s="41">
        <f t="shared" si="5"/>
        <v>28</v>
      </c>
      <c r="S24" s="41">
        <f t="shared" si="6"/>
        <v>18</v>
      </c>
      <c r="T24" s="41"/>
      <c r="U24" s="41"/>
      <c r="V24" s="41"/>
      <c r="W24" s="41"/>
      <c r="X24" s="41"/>
      <c r="Y24" s="41"/>
    </row>
    <row r="25" spans="1:25">
      <c r="A25" s="42" t="s">
        <v>21</v>
      </c>
      <c r="B25" s="235">
        <v>68.086500655307987</v>
      </c>
      <c r="C25" s="235">
        <v>92.468619246861934</v>
      </c>
      <c r="D25" s="235">
        <v>86.84003152088259</v>
      </c>
      <c r="E25" s="235">
        <v>80.825958702064895</v>
      </c>
      <c r="F25" s="235">
        <v>100</v>
      </c>
      <c r="G25" s="235">
        <v>100</v>
      </c>
      <c r="H25" s="235">
        <v>84.483960948396103</v>
      </c>
      <c r="I25" s="235">
        <v>73.573103987490228</v>
      </c>
      <c r="J25" s="235">
        <v>72.522839072382297</v>
      </c>
      <c r="K25" s="235">
        <v>69.328493647912879</v>
      </c>
      <c r="L25" s="235">
        <v>76.944190301921324</v>
      </c>
      <c r="M25" s="235">
        <v>71.964017991004496</v>
      </c>
      <c r="N25" s="41">
        <f t="shared" si="1"/>
        <v>24</v>
      </c>
      <c r="O25" s="41">
        <f t="shared" si="2"/>
        <v>10</v>
      </c>
      <c r="P25" s="41">
        <f t="shared" si="3"/>
        <v>21</v>
      </c>
      <c r="Q25" s="41">
        <f t="shared" si="4"/>
        <v>23</v>
      </c>
      <c r="R25" s="41">
        <f t="shared" si="5"/>
        <v>1</v>
      </c>
      <c r="S25" s="41">
        <f t="shared" si="6"/>
        <v>1</v>
      </c>
      <c r="T25" s="41">
        <f t="shared" si="6"/>
        <v>19</v>
      </c>
      <c r="U25" s="41">
        <f t="shared" si="6"/>
        <v>29</v>
      </c>
      <c r="V25" s="41">
        <f t="shared" si="6"/>
        <v>29</v>
      </c>
      <c r="W25" s="41">
        <f t="shared" si="6"/>
        <v>30</v>
      </c>
      <c r="X25" s="41">
        <f t="shared" si="6"/>
        <v>28</v>
      </c>
      <c r="Y25" s="41">
        <f t="shared" si="6"/>
        <v>20</v>
      </c>
    </row>
    <row r="26" spans="1:25">
      <c r="A26" s="42" t="s">
        <v>22</v>
      </c>
      <c r="B26" s="235">
        <v>69.105691056910572</v>
      </c>
      <c r="C26" s="235">
        <v>65.256797583081578</v>
      </c>
      <c r="D26" s="235">
        <v>93.957703927492446</v>
      </c>
      <c r="E26" s="235">
        <v>95.327102803738313</v>
      </c>
      <c r="F26" s="235">
        <v>96.453900709219852</v>
      </c>
      <c r="G26" s="235">
        <v>96.453900709219852</v>
      </c>
      <c r="H26" s="235">
        <v>100</v>
      </c>
      <c r="I26" s="235">
        <v>100</v>
      </c>
      <c r="J26" s="235">
        <v>76.623376623376629</v>
      </c>
      <c r="K26" s="235">
        <v>71.969696969696969</v>
      </c>
      <c r="L26" s="235">
        <v>94.382022471910105</v>
      </c>
      <c r="M26" s="235"/>
      <c r="N26" s="41">
        <f t="shared" si="1"/>
        <v>23</v>
      </c>
      <c r="O26" s="41">
        <f t="shared" si="2"/>
        <v>29</v>
      </c>
      <c r="P26" s="41">
        <f t="shared" si="3"/>
        <v>8</v>
      </c>
      <c r="Q26" s="41">
        <f t="shared" si="4"/>
        <v>4</v>
      </c>
      <c r="R26" s="41">
        <f t="shared" si="5"/>
        <v>4</v>
      </c>
      <c r="S26" s="41">
        <f t="shared" si="6"/>
        <v>4</v>
      </c>
      <c r="T26" s="41">
        <f t="shared" si="6"/>
        <v>1</v>
      </c>
      <c r="U26" s="41">
        <f t="shared" si="6"/>
        <v>1</v>
      </c>
      <c r="V26" s="41">
        <f t="shared" si="6"/>
        <v>26</v>
      </c>
      <c r="W26" s="41">
        <f t="shared" si="6"/>
        <v>28</v>
      </c>
      <c r="X26" s="41">
        <f t="shared" si="6"/>
        <v>12</v>
      </c>
      <c r="Y26" s="41"/>
    </row>
    <row r="27" spans="1:25">
      <c r="A27" s="42" t="s">
        <v>23</v>
      </c>
      <c r="B27" s="235">
        <v>80.429988974641674</v>
      </c>
      <c r="C27" s="235">
        <v>94.966015293118105</v>
      </c>
      <c r="D27" s="235">
        <v>91.492910758965806</v>
      </c>
      <c r="E27" s="235">
        <v>92.764109985528222</v>
      </c>
      <c r="F27" s="235">
        <v>90.491803278688522</v>
      </c>
      <c r="G27" s="235">
        <v>90.491803278688522</v>
      </c>
      <c r="H27" s="235">
        <v>82.638888888888886</v>
      </c>
      <c r="I27" s="235">
        <v>87.941176470588232</v>
      </c>
      <c r="J27" s="235">
        <v>87.794117647058826</v>
      </c>
      <c r="K27" s="235">
        <v>90.417690417690423</v>
      </c>
      <c r="L27" s="235">
        <v>84.322033898305079</v>
      </c>
      <c r="M27" s="235">
        <v>60.439560439560438</v>
      </c>
      <c r="N27" s="41">
        <f t="shared" si="1"/>
        <v>19</v>
      </c>
      <c r="O27" s="41">
        <f t="shared" si="2"/>
        <v>5</v>
      </c>
      <c r="P27" s="41">
        <f t="shared" si="3"/>
        <v>14</v>
      </c>
      <c r="Q27" s="41">
        <f t="shared" si="4"/>
        <v>11</v>
      </c>
      <c r="R27" s="41">
        <f t="shared" si="5"/>
        <v>14</v>
      </c>
      <c r="S27" s="41">
        <f t="shared" si="6"/>
        <v>16</v>
      </c>
      <c r="T27" s="41">
        <f t="shared" si="6"/>
        <v>23</v>
      </c>
      <c r="U27" s="41">
        <f t="shared" si="6"/>
        <v>23</v>
      </c>
      <c r="V27" s="41">
        <f t="shared" si="6"/>
        <v>16</v>
      </c>
      <c r="W27" s="41">
        <f t="shared" si="6"/>
        <v>13</v>
      </c>
      <c r="X27" s="41">
        <f t="shared" si="6"/>
        <v>25</v>
      </c>
      <c r="Y27" s="41">
        <f t="shared" si="6"/>
        <v>25</v>
      </c>
    </row>
    <row r="28" spans="1:25">
      <c r="A28" s="42" t="s">
        <v>24</v>
      </c>
      <c r="B28" s="235">
        <v>0</v>
      </c>
      <c r="C28" s="235">
        <v>93.4487021013597</v>
      </c>
      <c r="D28" s="235">
        <v>94.706723891273242</v>
      </c>
      <c r="E28" s="235">
        <v>92.410714285714292</v>
      </c>
      <c r="F28" s="235">
        <v>93.767705382436262</v>
      </c>
      <c r="G28" s="235">
        <v>93.767705382436262</v>
      </c>
      <c r="H28" s="235">
        <v>95.833333333333343</v>
      </c>
      <c r="I28" s="235">
        <v>97.805642633228842</v>
      </c>
      <c r="J28" s="235">
        <v>95.876288659793815</v>
      </c>
      <c r="K28" s="235">
        <v>97.287735849056602</v>
      </c>
      <c r="L28" s="235">
        <v>95.625</v>
      </c>
      <c r="M28" s="235">
        <v>89.224704336399469</v>
      </c>
      <c r="N28" s="41">
        <f t="shared" si="1"/>
        <v>27</v>
      </c>
      <c r="O28" s="41">
        <f t="shared" si="2"/>
        <v>9</v>
      </c>
      <c r="P28" s="41">
        <f t="shared" si="3"/>
        <v>6</v>
      </c>
      <c r="Q28" s="41">
        <f t="shared" si="4"/>
        <v>12</v>
      </c>
      <c r="R28" s="41">
        <f t="shared" si="5"/>
        <v>8</v>
      </c>
      <c r="S28" s="41">
        <f t="shared" si="6"/>
        <v>9</v>
      </c>
      <c r="T28" s="41">
        <f t="shared" si="6"/>
        <v>9</v>
      </c>
      <c r="U28" s="41">
        <f t="shared" si="6"/>
        <v>9</v>
      </c>
      <c r="V28" s="41">
        <f t="shared" si="6"/>
        <v>8</v>
      </c>
      <c r="W28" s="41">
        <f t="shared" si="6"/>
        <v>5</v>
      </c>
      <c r="X28" s="41">
        <f t="shared" si="6"/>
        <v>8</v>
      </c>
      <c r="Y28" s="41">
        <f t="shared" si="6"/>
        <v>5</v>
      </c>
    </row>
    <row r="29" spans="1:25">
      <c r="A29" s="42" t="s">
        <v>25</v>
      </c>
      <c r="B29" s="235">
        <v>76.962676962676966</v>
      </c>
      <c r="C29" s="235">
        <v>80.578512396694208</v>
      </c>
      <c r="D29" s="235">
        <v>88</v>
      </c>
      <c r="E29" s="235">
        <v>87.288135593220346</v>
      </c>
      <c r="F29" s="235">
        <v>84.313725490196077</v>
      </c>
      <c r="G29" s="235">
        <v>84.313725490196077</v>
      </c>
      <c r="H29" s="235">
        <v>72.893772893772891</v>
      </c>
      <c r="I29" s="235">
        <v>77.1875</v>
      </c>
      <c r="J29" s="235">
        <v>74.626865671641795</v>
      </c>
      <c r="K29" s="235">
        <v>74.603174603174608</v>
      </c>
      <c r="L29" s="235">
        <v>58.82352941176471</v>
      </c>
      <c r="M29" s="235">
        <v>44.444444444444443</v>
      </c>
      <c r="N29" s="41">
        <f t="shared" si="1"/>
        <v>20</v>
      </c>
      <c r="O29" s="41">
        <f t="shared" si="2"/>
        <v>23</v>
      </c>
      <c r="P29" s="41">
        <f t="shared" si="3"/>
        <v>18</v>
      </c>
      <c r="Q29" s="41">
        <f t="shared" si="4"/>
        <v>16</v>
      </c>
      <c r="R29" s="41">
        <f t="shared" si="5"/>
        <v>18</v>
      </c>
      <c r="S29" s="41">
        <f t="shared" si="6"/>
        <v>22</v>
      </c>
      <c r="T29" s="41">
        <f t="shared" si="6"/>
        <v>28</v>
      </c>
      <c r="U29" s="41">
        <f t="shared" si="6"/>
        <v>28</v>
      </c>
      <c r="V29" s="41">
        <f t="shared" si="6"/>
        <v>28</v>
      </c>
      <c r="W29" s="41">
        <f t="shared" si="6"/>
        <v>26</v>
      </c>
      <c r="X29" s="41">
        <f t="shared" si="6"/>
        <v>31</v>
      </c>
      <c r="Y29" s="41">
        <f t="shared" si="6"/>
        <v>28</v>
      </c>
    </row>
    <row r="30" spans="1:25">
      <c r="A30" s="42" t="s">
        <v>26</v>
      </c>
      <c r="B30" s="235">
        <v>0</v>
      </c>
      <c r="C30" s="235">
        <v>66.451612903225808</v>
      </c>
      <c r="D30" s="235">
        <v>67.987804878048792</v>
      </c>
      <c r="E30" s="235">
        <v>81.072210065645507</v>
      </c>
      <c r="F30" s="235">
        <v>0</v>
      </c>
      <c r="G30" s="235">
        <v>0</v>
      </c>
      <c r="H30" s="235">
        <v>83.285302593659935</v>
      </c>
      <c r="I30" s="235">
        <v>90.666666666666657</v>
      </c>
      <c r="J30" s="235">
        <v>91.17647058823529</v>
      </c>
      <c r="K30" s="235">
        <v>80.924855491329481</v>
      </c>
      <c r="L30" s="235">
        <v>92.1875</v>
      </c>
      <c r="M30" s="235">
        <v>69.607843137254903</v>
      </c>
      <c r="N30" s="41">
        <f t="shared" si="1"/>
        <v>27</v>
      </c>
      <c r="O30" s="41">
        <f t="shared" si="2"/>
        <v>27</v>
      </c>
      <c r="P30" s="41">
        <f t="shared" si="3"/>
        <v>28</v>
      </c>
      <c r="Q30" s="41">
        <f t="shared" si="4"/>
        <v>22</v>
      </c>
      <c r="R30" s="41">
        <f t="shared" si="5"/>
        <v>28</v>
      </c>
      <c r="S30" s="41">
        <f t="shared" si="6"/>
        <v>32</v>
      </c>
      <c r="T30" s="41">
        <f t="shared" si="6"/>
        <v>22</v>
      </c>
      <c r="U30" s="41">
        <f t="shared" si="6"/>
        <v>20</v>
      </c>
      <c r="V30" s="41">
        <f t="shared" si="6"/>
        <v>11</v>
      </c>
      <c r="W30" s="41">
        <f t="shared" si="6"/>
        <v>22</v>
      </c>
      <c r="X30" s="41">
        <f t="shared" si="6"/>
        <v>14</v>
      </c>
      <c r="Y30" s="41">
        <f t="shared" si="6"/>
        <v>23</v>
      </c>
    </row>
    <row r="31" spans="1:25">
      <c r="A31" s="43" t="s">
        <v>27</v>
      </c>
      <c r="B31" s="236">
        <v>91.700133868808564</v>
      </c>
      <c r="C31" s="236">
        <v>92.16561802313781</v>
      </c>
      <c r="D31" s="236">
        <v>89.450867052023114</v>
      </c>
      <c r="E31" s="236">
        <v>55.364173228346459</v>
      </c>
      <c r="F31" s="236">
        <v>86.284403669724767</v>
      </c>
      <c r="G31" s="236">
        <v>86.284403669724767</v>
      </c>
      <c r="H31" s="236">
        <v>94.109396914445995</v>
      </c>
      <c r="I31" s="236">
        <v>96.157950907150479</v>
      </c>
      <c r="J31" s="236">
        <v>93.688639551192139</v>
      </c>
      <c r="K31" s="236">
        <v>93.267108167770417</v>
      </c>
      <c r="L31" s="236">
        <v>97.249724972497248</v>
      </c>
      <c r="M31" s="236">
        <v>88.521739130434781</v>
      </c>
      <c r="N31" s="44">
        <f t="shared" si="1"/>
        <v>9</v>
      </c>
      <c r="O31" s="44">
        <f t="shared" si="2"/>
        <v>11</v>
      </c>
      <c r="P31" s="44">
        <f t="shared" si="3"/>
        <v>16</v>
      </c>
      <c r="Q31" s="44">
        <f t="shared" si="4"/>
        <v>31</v>
      </c>
      <c r="R31" s="44">
        <f t="shared" si="5"/>
        <v>17</v>
      </c>
      <c r="S31" s="44">
        <f t="shared" si="6"/>
        <v>21</v>
      </c>
      <c r="T31" s="44">
        <f t="shared" si="6"/>
        <v>13</v>
      </c>
      <c r="U31" s="44">
        <f t="shared" si="6"/>
        <v>13</v>
      </c>
      <c r="V31" s="44">
        <f t="shared" si="6"/>
        <v>10</v>
      </c>
      <c r="W31" s="44">
        <f t="shared" si="6"/>
        <v>12</v>
      </c>
      <c r="X31" s="44">
        <f t="shared" si="6"/>
        <v>4</v>
      </c>
      <c r="Y31" s="44">
        <f t="shared" si="6"/>
        <v>6</v>
      </c>
    </row>
    <row r="32" spans="1:25">
      <c r="A32" s="42" t="s">
        <v>28</v>
      </c>
      <c r="B32" s="235">
        <v>92.951495297474366</v>
      </c>
      <c r="C32" s="235">
        <v>94.518056638087813</v>
      </c>
      <c r="D32" s="235">
        <v>93.575418994413411</v>
      </c>
      <c r="E32" s="235">
        <v>93.942558746736296</v>
      </c>
      <c r="F32" s="235">
        <v>0</v>
      </c>
      <c r="G32" s="235">
        <v>90</v>
      </c>
      <c r="H32" s="235">
        <v>99.925733382844413</v>
      </c>
      <c r="I32" s="235">
        <v>99.933532735127955</v>
      </c>
      <c r="J32" s="235">
        <v>99.95</v>
      </c>
      <c r="K32" s="235">
        <v>99.574597386812528</v>
      </c>
      <c r="L32" s="235">
        <v>96.724042198778463</v>
      </c>
      <c r="M32" s="235">
        <v>84.767556874381796</v>
      </c>
      <c r="N32" s="41">
        <f t="shared" si="1"/>
        <v>7</v>
      </c>
      <c r="O32" s="41">
        <f t="shared" si="2"/>
        <v>6</v>
      </c>
      <c r="P32" s="41">
        <f t="shared" si="3"/>
        <v>9</v>
      </c>
      <c r="Q32" s="41">
        <f t="shared" si="4"/>
        <v>7</v>
      </c>
      <c r="R32" s="41">
        <f t="shared" si="5"/>
        <v>28</v>
      </c>
      <c r="S32" s="41">
        <f t="shared" si="6"/>
        <v>17</v>
      </c>
      <c r="T32" s="41">
        <f t="shared" si="6"/>
        <v>2</v>
      </c>
      <c r="U32" s="41">
        <f t="shared" si="6"/>
        <v>3</v>
      </c>
      <c r="V32" s="41">
        <f t="shared" si="6"/>
        <v>2</v>
      </c>
      <c r="W32" s="41">
        <f t="shared" si="6"/>
        <v>3</v>
      </c>
      <c r="X32" s="41">
        <f t="shared" si="6"/>
        <v>5</v>
      </c>
      <c r="Y32" s="41">
        <f t="shared" si="6"/>
        <v>12</v>
      </c>
    </row>
    <row r="33" spans="1:25">
      <c r="A33" s="42" t="s">
        <v>29</v>
      </c>
      <c r="B33" s="235">
        <v>84.643678160919549</v>
      </c>
      <c r="C33" s="235">
        <v>82.733050847457619</v>
      </c>
      <c r="D33" s="235">
        <v>79.317931793179326</v>
      </c>
      <c r="E33" s="235">
        <v>86.577181208053688</v>
      </c>
      <c r="F33" s="235">
        <v>86.473429951690818</v>
      </c>
      <c r="G33" s="235">
        <v>86.473429951690818</v>
      </c>
      <c r="H33" s="235">
        <v>69.230769230769226</v>
      </c>
      <c r="I33" s="235">
        <v>89.65517241379311</v>
      </c>
      <c r="J33" s="235">
        <v>90.977443609022558</v>
      </c>
      <c r="K33" s="235">
        <v>84.188034188034194</v>
      </c>
      <c r="L33" s="235">
        <v>82.564102564102555</v>
      </c>
      <c r="M33" s="235">
        <v>71.237458193979933</v>
      </c>
      <c r="N33" s="41">
        <f t="shared" si="1"/>
        <v>14</v>
      </c>
      <c r="O33" s="41">
        <f t="shared" si="2"/>
        <v>22</v>
      </c>
      <c r="P33" s="41">
        <f t="shared" si="3"/>
        <v>25</v>
      </c>
      <c r="Q33" s="41">
        <f t="shared" si="4"/>
        <v>18</v>
      </c>
      <c r="R33" s="41">
        <f t="shared" si="5"/>
        <v>16</v>
      </c>
      <c r="S33" s="41">
        <f t="shared" si="6"/>
        <v>20</v>
      </c>
      <c r="T33" s="41">
        <f t="shared" si="6"/>
        <v>30</v>
      </c>
      <c r="U33" s="41">
        <f t="shared" si="6"/>
        <v>22</v>
      </c>
      <c r="V33" s="41">
        <f t="shared" si="6"/>
        <v>12</v>
      </c>
      <c r="W33" s="41">
        <f t="shared" si="6"/>
        <v>19</v>
      </c>
      <c r="X33" s="41">
        <f t="shared" si="6"/>
        <v>26</v>
      </c>
      <c r="Y33" s="41">
        <f t="shared" si="6"/>
        <v>21</v>
      </c>
    </row>
    <row r="34" spans="1:25">
      <c r="A34" s="42" t="s">
        <v>30</v>
      </c>
      <c r="B34" s="235">
        <v>80.7541625857003</v>
      </c>
      <c r="C34" s="235">
        <v>94.062078272604595</v>
      </c>
      <c r="D34" s="235">
        <v>82.222222222222214</v>
      </c>
      <c r="E34" s="235">
        <v>78.440925700365398</v>
      </c>
      <c r="F34" s="235">
        <v>84.206081081081081</v>
      </c>
      <c r="G34" s="235">
        <v>84.206081081081081</v>
      </c>
      <c r="H34" s="235">
        <v>87.23235527359239</v>
      </c>
      <c r="I34" s="235">
        <v>90.9375</v>
      </c>
      <c r="J34" s="235">
        <v>87.726199842643595</v>
      </c>
      <c r="K34" s="235">
        <v>86.733556298773692</v>
      </c>
      <c r="L34" s="235">
        <v>86.303030303030297</v>
      </c>
      <c r="M34" s="235">
        <v>68.72909698996655</v>
      </c>
      <c r="N34" s="41">
        <f t="shared" si="1"/>
        <v>17</v>
      </c>
      <c r="O34" s="41">
        <f t="shared" si="2"/>
        <v>8</v>
      </c>
      <c r="P34" s="41">
        <f t="shared" si="3"/>
        <v>23</v>
      </c>
      <c r="Q34" s="41">
        <f t="shared" si="4"/>
        <v>25</v>
      </c>
      <c r="R34" s="41">
        <f t="shared" si="5"/>
        <v>19</v>
      </c>
      <c r="S34" s="41">
        <f t="shared" si="6"/>
        <v>23</v>
      </c>
      <c r="T34" s="41">
        <f t="shared" si="6"/>
        <v>17</v>
      </c>
      <c r="U34" s="41">
        <f t="shared" si="6"/>
        <v>19</v>
      </c>
      <c r="V34" s="41">
        <f t="shared" si="6"/>
        <v>17</v>
      </c>
      <c r="W34" s="41">
        <f t="shared" si="6"/>
        <v>16</v>
      </c>
      <c r="X34" s="41">
        <f t="shared" si="6"/>
        <v>22</v>
      </c>
      <c r="Y34" s="41">
        <f t="shared" si="6"/>
        <v>24</v>
      </c>
    </row>
    <row r="35" spans="1:25">
      <c r="A35" s="42" t="s">
        <v>31</v>
      </c>
      <c r="B35" s="235">
        <v>70.283018867924525</v>
      </c>
      <c r="C35" s="235">
        <v>65.573770491803273</v>
      </c>
      <c r="D35" s="235">
        <v>56.25</v>
      </c>
      <c r="E35" s="235">
        <v>60.738255033557046</v>
      </c>
      <c r="F35" s="235">
        <v>78.017241379310349</v>
      </c>
      <c r="G35" s="235">
        <v>78.017241379310349</v>
      </c>
      <c r="H35" s="235">
        <v>72.289156626506028</v>
      </c>
      <c r="I35" s="235">
        <v>78.082191780821915</v>
      </c>
      <c r="J35" s="235">
        <v>65.853658536585371</v>
      </c>
      <c r="K35" s="235">
        <v>72.727272727272734</v>
      </c>
      <c r="L35" s="235">
        <v>75</v>
      </c>
      <c r="M35" s="235">
        <v>80</v>
      </c>
      <c r="N35" s="41">
        <f t="shared" si="1"/>
        <v>22</v>
      </c>
      <c r="O35" s="41">
        <f t="shared" si="2"/>
        <v>28</v>
      </c>
      <c r="P35" s="41">
        <f t="shared" si="3"/>
        <v>31</v>
      </c>
      <c r="Q35" s="41">
        <f t="shared" si="4"/>
        <v>30</v>
      </c>
      <c r="R35" s="41">
        <f t="shared" si="5"/>
        <v>23</v>
      </c>
      <c r="S35" s="41">
        <f t="shared" si="6"/>
        <v>27</v>
      </c>
      <c r="T35" s="41">
        <f t="shared" si="6"/>
        <v>29</v>
      </c>
      <c r="U35" s="41">
        <f t="shared" si="6"/>
        <v>27</v>
      </c>
      <c r="V35" s="41">
        <f t="shared" si="6"/>
        <v>31</v>
      </c>
      <c r="W35" s="41">
        <f t="shared" si="6"/>
        <v>27</v>
      </c>
      <c r="X35" s="41">
        <f t="shared" si="6"/>
        <v>30</v>
      </c>
      <c r="Y35" s="41">
        <f t="shared" si="6"/>
        <v>14</v>
      </c>
    </row>
    <row r="36" spans="1:25">
      <c r="A36" s="42" t="s">
        <v>32</v>
      </c>
      <c r="B36" s="235">
        <v>91.356877323420065</v>
      </c>
      <c r="C36" s="235">
        <v>84.137931034482762</v>
      </c>
      <c r="D36" s="235">
        <v>86.04651162790698</v>
      </c>
      <c r="E36" s="235">
        <v>80.786026200873366</v>
      </c>
      <c r="F36" s="235">
        <v>73.584905660377359</v>
      </c>
      <c r="G36" s="235">
        <v>73.584905660377359</v>
      </c>
      <c r="H36" s="235">
        <v>83.941605839416056</v>
      </c>
      <c r="I36" s="235">
        <v>97.61904761904762</v>
      </c>
      <c r="J36" s="235">
        <v>81.818181818181827</v>
      </c>
      <c r="K36" s="235">
        <v>65.909090909090907</v>
      </c>
      <c r="L36" s="235">
        <v>84.526854219948845</v>
      </c>
      <c r="M36" s="235">
        <v>10.277777777777777</v>
      </c>
      <c r="N36" s="41">
        <f t="shared" si="1"/>
        <v>10</v>
      </c>
      <c r="O36" s="41">
        <f t="shared" si="2"/>
        <v>21</v>
      </c>
      <c r="P36" s="41">
        <f t="shared" si="3"/>
        <v>22</v>
      </c>
      <c r="Q36" s="41">
        <f t="shared" si="4"/>
        <v>24</v>
      </c>
      <c r="R36" s="41">
        <f t="shared" si="5"/>
        <v>24</v>
      </c>
      <c r="S36" s="41">
        <f t="shared" si="6"/>
        <v>28</v>
      </c>
      <c r="T36" s="41">
        <f t="shared" si="6"/>
        <v>20</v>
      </c>
      <c r="U36" s="41">
        <f t="shared" si="6"/>
        <v>10</v>
      </c>
      <c r="V36" s="41">
        <f t="shared" si="6"/>
        <v>21</v>
      </c>
      <c r="W36" s="41">
        <f t="shared" si="6"/>
        <v>31</v>
      </c>
      <c r="X36" s="41">
        <f t="shared" si="6"/>
        <v>24</v>
      </c>
      <c r="Y36" s="41">
        <f t="shared" si="6"/>
        <v>30</v>
      </c>
    </row>
    <row r="37" spans="1:25">
      <c r="A37" s="42" t="s">
        <v>33</v>
      </c>
      <c r="B37" s="235">
        <v>82.175226586102724</v>
      </c>
      <c r="C37" s="235">
        <v>88.059701492537314</v>
      </c>
      <c r="D37" s="235">
        <v>100</v>
      </c>
      <c r="E37" s="235">
        <v>97.206703910614522</v>
      </c>
      <c r="F37" s="235">
        <v>94.75524475524476</v>
      </c>
      <c r="G37" s="235">
        <v>94.75524475524476</v>
      </c>
      <c r="H37" s="235">
        <v>95.110024449877756</v>
      </c>
      <c r="I37" s="235">
        <v>92.885375494071141</v>
      </c>
      <c r="J37" s="235">
        <v>89.86666666666666</v>
      </c>
      <c r="K37" s="235">
        <v>86.942675159235677</v>
      </c>
      <c r="L37" s="235">
        <v>91.443850267379673</v>
      </c>
      <c r="M37" s="235">
        <v>85.375494071146235</v>
      </c>
      <c r="N37" s="41">
        <f t="shared" si="1"/>
        <v>16</v>
      </c>
      <c r="O37" s="41">
        <f t="shared" si="2"/>
        <v>16</v>
      </c>
      <c r="P37" s="41">
        <f t="shared" si="3"/>
        <v>1</v>
      </c>
      <c r="Q37" s="41">
        <f t="shared" si="4"/>
        <v>2</v>
      </c>
      <c r="R37" s="41">
        <f t="shared" si="5"/>
        <v>7</v>
      </c>
      <c r="S37" s="41">
        <f t="shared" si="6"/>
        <v>8</v>
      </c>
      <c r="T37" s="41">
        <f t="shared" si="6"/>
        <v>12</v>
      </c>
      <c r="U37" s="41">
        <f t="shared" si="6"/>
        <v>16</v>
      </c>
      <c r="V37" s="41">
        <f t="shared" si="6"/>
        <v>14</v>
      </c>
      <c r="W37" s="41">
        <f t="shared" si="6"/>
        <v>15</v>
      </c>
      <c r="X37" s="41">
        <f t="shared" si="6"/>
        <v>17</v>
      </c>
      <c r="Y37" s="41">
        <f t="shared" si="6"/>
        <v>10</v>
      </c>
    </row>
    <row r="38" spans="1:25">
      <c r="A38" s="42" t="s">
        <v>34</v>
      </c>
      <c r="B38" s="235">
        <v>0</v>
      </c>
      <c r="C38" s="235">
        <v>95.525727069351234</v>
      </c>
      <c r="D38" s="235">
        <v>93.401015228426402</v>
      </c>
      <c r="E38" s="235">
        <v>95.087719298245617</v>
      </c>
      <c r="F38" s="235">
        <v>95.703125</v>
      </c>
      <c r="G38" s="235">
        <v>95.703125</v>
      </c>
      <c r="H38" s="235">
        <v>86.888111888111879</v>
      </c>
      <c r="I38" s="235">
        <v>92.715231788079464</v>
      </c>
      <c r="J38" s="235">
        <v>84.56090651558074</v>
      </c>
      <c r="K38" s="235">
        <v>82.436260623229458</v>
      </c>
      <c r="L38" s="235">
        <v>80.765357502517617</v>
      </c>
      <c r="M38" s="235">
        <v>79.50897072710103</v>
      </c>
      <c r="N38" s="41">
        <f t="shared" si="1"/>
        <v>27</v>
      </c>
      <c r="O38" s="41">
        <f t="shared" si="2"/>
        <v>2</v>
      </c>
      <c r="P38" s="41">
        <f t="shared" si="3"/>
        <v>10</v>
      </c>
      <c r="Q38" s="41">
        <f t="shared" si="4"/>
        <v>5</v>
      </c>
      <c r="R38" s="41">
        <f t="shared" si="5"/>
        <v>5</v>
      </c>
      <c r="S38" s="41">
        <f t="shared" si="6"/>
        <v>5</v>
      </c>
      <c r="T38" s="41">
        <f t="shared" si="6"/>
        <v>18</v>
      </c>
      <c r="U38" s="41">
        <f t="shared" si="6"/>
        <v>17</v>
      </c>
      <c r="V38" s="41">
        <f t="shared" si="6"/>
        <v>19</v>
      </c>
      <c r="W38" s="41">
        <f t="shared" si="6"/>
        <v>20</v>
      </c>
      <c r="X38" s="41">
        <f t="shared" si="6"/>
        <v>27</v>
      </c>
      <c r="Y38" s="41">
        <f t="shared" si="6"/>
        <v>15</v>
      </c>
    </row>
    <row r="40" spans="1:25" ht="90" customHeight="1">
      <c r="A40" s="209" t="s">
        <v>62</v>
      </c>
      <c r="B40" s="209"/>
      <c r="C40" s="209"/>
      <c r="D40" s="209"/>
      <c r="E40" s="209"/>
      <c r="F40" s="209"/>
      <c r="G40" s="209"/>
      <c r="H40" s="209"/>
      <c r="I40" s="209"/>
      <c r="J40" s="209"/>
      <c r="K40" s="209"/>
      <c r="L40" s="209"/>
      <c r="M40" s="209"/>
      <c r="N40" s="209"/>
      <c r="O40" s="209"/>
      <c r="P40" s="209"/>
      <c r="Q40" s="209"/>
      <c r="R40" s="209"/>
      <c r="S40" s="209"/>
      <c r="T40" s="45"/>
      <c r="U40" s="48"/>
      <c r="V40" s="112"/>
      <c r="W40" s="112"/>
      <c r="X40" s="147"/>
      <c r="Y40" s="165"/>
    </row>
  </sheetData>
  <mergeCells count="6">
    <mergeCell ref="A40:S40"/>
    <mergeCell ref="A1:S1"/>
    <mergeCell ref="A2:G2"/>
    <mergeCell ref="A4:A5"/>
    <mergeCell ref="B4:M4"/>
    <mergeCell ref="N4:Y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zoomScalePageLayoutView="150" workbookViewId="0">
      <selection activeCell="L17" sqref="L17"/>
    </sheetView>
  </sheetViews>
  <sheetFormatPr baseColWidth="10" defaultColWidth="9.140625" defaultRowHeight="12.75"/>
  <cols>
    <col min="1" max="1" width="22.85546875" style="4" customWidth="1"/>
    <col min="2" max="2" width="10" style="4" customWidth="1"/>
    <col min="3" max="3" width="13.7109375" style="4" customWidth="1"/>
    <col min="4" max="4" width="12.28515625" style="4" customWidth="1"/>
    <col min="5" max="5" width="9.42578125" style="4" customWidth="1"/>
    <col min="6" max="7" width="13.7109375" style="4" customWidth="1"/>
    <col min="8" max="16384" width="9.140625" style="4"/>
  </cols>
  <sheetData>
    <row r="1" spans="1:7" ht="39.950000000000003" customHeight="1">
      <c r="A1" s="180"/>
      <c r="B1" s="180"/>
      <c r="C1" s="180"/>
      <c r="D1" s="180"/>
      <c r="E1" s="180"/>
      <c r="F1" s="180"/>
      <c r="G1" s="180"/>
    </row>
    <row r="2" spans="1:7" s="21" customFormat="1" ht="24.75" customHeight="1">
      <c r="A2" s="181" t="s">
        <v>51</v>
      </c>
      <c r="B2" s="181"/>
      <c r="C2" s="181"/>
      <c r="D2" s="181"/>
      <c r="E2" s="181"/>
      <c r="F2" s="181"/>
      <c r="G2" s="181"/>
    </row>
    <row r="3" spans="1:7">
      <c r="A3" s="10"/>
      <c r="B3" s="11"/>
      <c r="C3" s="11"/>
      <c r="D3" s="11"/>
      <c r="E3" s="11"/>
      <c r="F3" s="11"/>
      <c r="G3" s="12"/>
    </row>
    <row r="4" spans="1:7" ht="54.75" customHeight="1">
      <c r="A4" s="13" t="s">
        <v>1</v>
      </c>
      <c r="B4" s="14" t="s">
        <v>36</v>
      </c>
      <c r="C4" s="14" t="s">
        <v>37</v>
      </c>
      <c r="D4" s="14" t="s">
        <v>38</v>
      </c>
      <c r="E4" s="14" t="s">
        <v>39</v>
      </c>
      <c r="F4" s="14" t="s">
        <v>40</v>
      </c>
      <c r="G4" s="14" t="s">
        <v>47</v>
      </c>
    </row>
    <row r="5" spans="1:7" ht="4.5" customHeight="1">
      <c r="A5" s="8" t="s">
        <v>0</v>
      </c>
      <c r="B5" s="9" t="s">
        <v>0</v>
      </c>
      <c r="C5" s="9" t="s">
        <v>0</v>
      </c>
      <c r="D5" s="9" t="s">
        <v>0</v>
      </c>
      <c r="E5" s="9" t="s">
        <v>0</v>
      </c>
      <c r="F5" s="9" t="s">
        <v>0</v>
      </c>
    </row>
    <row r="6" spans="1:7">
      <c r="A6" s="15" t="s">
        <v>2</v>
      </c>
      <c r="B6" s="16">
        <v>62169</v>
      </c>
      <c r="C6" s="16">
        <v>36250</v>
      </c>
      <c r="D6" s="16">
        <v>3664</v>
      </c>
      <c r="E6" s="16">
        <v>2514</v>
      </c>
      <c r="F6" s="16">
        <v>19741</v>
      </c>
      <c r="G6" s="17">
        <f t="shared" ref="G6:G14" si="0">(C6+E6)/B6*100</f>
        <v>62.352619472727568</v>
      </c>
    </row>
    <row r="7" spans="1:7">
      <c r="A7" s="18" t="s">
        <v>3</v>
      </c>
      <c r="B7" s="19">
        <v>634</v>
      </c>
      <c r="C7" s="19">
        <v>584</v>
      </c>
      <c r="D7" s="19">
        <v>31</v>
      </c>
      <c r="E7" s="19">
        <v>19</v>
      </c>
      <c r="F7" s="19">
        <v>0</v>
      </c>
      <c r="G7" s="20">
        <f t="shared" si="0"/>
        <v>95.110410094637217</v>
      </c>
    </row>
    <row r="8" spans="1:7">
      <c r="A8" s="18" t="s">
        <v>4</v>
      </c>
      <c r="B8" s="19">
        <v>18489</v>
      </c>
      <c r="C8" s="19">
        <v>1092</v>
      </c>
      <c r="D8" s="19">
        <v>2</v>
      </c>
      <c r="E8" s="19">
        <v>0</v>
      </c>
      <c r="F8" s="19">
        <v>17395</v>
      </c>
      <c r="G8" s="20">
        <f t="shared" si="0"/>
        <v>5.9062145059224402</v>
      </c>
    </row>
    <row r="9" spans="1:7">
      <c r="A9" s="18" t="s">
        <v>5</v>
      </c>
      <c r="B9" s="19">
        <v>1209</v>
      </c>
      <c r="C9" s="19">
        <v>0</v>
      </c>
      <c r="D9" s="19">
        <v>0</v>
      </c>
      <c r="E9" s="19">
        <v>0</v>
      </c>
      <c r="F9" s="19">
        <v>1209</v>
      </c>
      <c r="G9" s="20">
        <f t="shared" si="0"/>
        <v>0</v>
      </c>
    </row>
    <row r="10" spans="1:7">
      <c r="A10" s="18" t="s">
        <v>6</v>
      </c>
      <c r="B10" s="19">
        <v>61</v>
      </c>
      <c r="C10" s="19">
        <v>53</v>
      </c>
      <c r="D10" s="19">
        <v>8</v>
      </c>
      <c r="E10" s="19">
        <v>0</v>
      </c>
      <c r="F10" s="19">
        <v>0</v>
      </c>
      <c r="G10" s="20">
        <f t="shared" si="0"/>
        <v>86.885245901639337</v>
      </c>
    </row>
    <row r="11" spans="1:7">
      <c r="A11" s="18" t="s">
        <v>7</v>
      </c>
      <c r="B11" s="19">
        <v>712</v>
      </c>
      <c r="C11" s="19">
        <v>642</v>
      </c>
      <c r="D11" s="19">
        <v>70</v>
      </c>
      <c r="E11" s="19">
        <v>0</v>
      </c>
      <c r="F11" s="19">
        <v>0</v>
      </c>
      <c r="G11" s="20">
        <f t="shared" si="0"/>
        <v>90.168539325842701</v>
      </c>
    </row>
    <row r="12" spans="1:7">
      <c r="A12" s="18" t="s">
        <v>8</v>
      </c>
      <c r="B12" s="19">
        <v>34</v>
      </c>
      <c r="C12" s="19">
        <v>32</v>
      </c>
      <c r="D12" s="19">
        <v>2</v>
      </c>
      <c r="E12" s="19">
        <v>0</v>
      </c>
      <c r="F12" s="19">
        <v>0</v>
      </c>
      <c r="G12" s="20">
        <f t="shared" si="0"/>
        <v>94.117647058823522</v>
      </c>
    </row>
    <row r="13" spans="1:7">
      <c r="A13" s="18" t="s">
        <v>9</v>
      </c>
      <c r="B13" s="19">
        <v>955</v>
      </c>
      <c r="C13" s="19">
        <v>834</v>
      </c>
      <c r="D13" s="19">
        <v>116</v>
      </c>
      <c r="E13" s="19">
        <v>5</v>
      </c>
      <c r="F13" s="19">
        <v>0</v>
      </c>
      <c r="G13" s="20">
        <f t="shared" si="0"/>
        <v>87.853403141361255</v>
      </c>
    </row>
    <row r="14" spans="1:7">
      <c r="A14" s="18" t="s">
        <v>10</v>
      </c>
      <c r="B14" s="19">
        <v>4387</v>
      </c>
      <c r="C14" s="19">
        <v>3138</v>
      </c>
      <c r="D14" s="19">
        <v>149</v>
      </c>
      <c r="E14" s="19">
        <v>65</v>
      </c>
      <c r="F14" s="19">
        <v>1035</v>
      </c>
      <c r="G14" s="20">
        <f t="shared" si="0"/>
        <v>73.011169364030096</v>
      </c>
    </row>
    <row r="15" spans="1:7" s="7" customFormat="1">
      <c r="A15" s="25" t="s">
        <v>11</v>
      </c>
      <c r="B15" s="26">
        <v>0</v>
      </c>
      <c r="C15" s="26">
        <v>0</v>
      </c>
      <c r="D15" s="26">
        <v>0</v>
      </c>
      <c r="E15" s="26">
        <v>0</v>
      </c>
      <c r="F15" s="26">
        <v>0</v>
      </c>
      <c r="G15" s="20">
        <v>0</v>
      </c>
    </row>
    <row r="16" spans="1:7">
      <c r="A16" s="18" t="s">
        <v>12</v>
      </c>
      <c r="B16" s="19">
        <v>487</v>
      </c>
      <c r="C16" s="19">
        <v>425</v>
      </c>
      <c r="D16" s="19">
        <v>62</v>
      </c>
      <c r="E16" s="19">
        <v>0</v>
      </c>
      <c r="F16" s="19">
        <v>0</v>
      </c>
      <c r="G16" s="20">
        <f t="shared" ref="G16:G38" si="1">(C16+E16)/B16*100</f>
        <v>87.26899383983573</v>
      </c>
    </row>
    <row r="17" spans="1:7">
      <c r="A17" s="18" t="s">
        <v>13</v>
      </c>
      <c r="B17" s="19">
        <v>2465</v>
      </c>
      <c r="C17" s="19">
        <v>2341</v>
      </c>
      <c r="D17" s="19">
        <v>124</v>
      </c>
      <c r="E17" s="19">
        <v>0</v>
      </c>
      <c r="F17" s="19">
        <v>0</v>
      </c>
      <c r="G17" s="20">
        <f t="shared" si="1"/>
        <v>94.969574036511148</v>
      </c>
    </row>
    <row r="18" spans="1:7">
      <c r="A18" s="18" t="s">
        <v>14</v>
      </c>
      <c r="B18" s="26">
        <v>354</v>
      </c>
      <c r="C18" s="19">
        <v>307</v>
      </c>
      <c r="D18" s="19">
        <v>45</v>
      </c>
      <c r="E18" s="19">
        <v>0</v>
      </c>
      <c r="F18" s="19">
        <v>2</v>
      </c>
      <c r="G18" s="20">
        <f t="shared" si="1"/>
        <v>86.723163841807903</v>
      </c>
    </row>
    <row r="19" spans="1:7">
      <c r="A19" s="18" t="s">
        <v>15</v>
      </c>
      <c r="B19" s="26">
        <v>1450</v>
      </c>
      <c r="C19" s="19">
        <v>1121</v>
      </c>
      <c r="D19" s="19">
        <v>329</v>
      </c>
      <c r="E19" s="19">
        <v>0</v>
      </c>
      <c r="F19" s="19">
        <v>0</v>
      </c>
      <c r="G19" s="20">
        <f t="shared" si="1"/>
        <v>77.310344827586206</v>
      </c>
    </row>
    <row r="20" spans="1:7">
      <c r="A20" s="18" t="s">
        <v>16</v>
      </c>
      <c r="B20" s="26">
        <v>3696</v>
      </c>
      <c r="C20" s="19">
        <v>3258</v>
      </c>
      <c r="D20" s="19">
        <v>424</v>
      </c>
      <c r="E20" s="19">
        <v>14</v>
      </c>
      <c r="F20" s="19">
        <v>0</v>
      </c>
      <c r="G20" s="20">
        <f t="shared" si="1"/>
        <v>88.528138528138527</v>
      </c>
    </row>
    <row r="21" spans="1:7">
      <c r="A21" s="18" t="s">
        <v>17</v>
      </c>
      <c r="B21" s="26">
        <v>3511</v>
      </c>
      <c r="C21" s="19">
        <v>3106</v>
      </c>
      <c r="D21" s="19">
        <v>348</v>
      </c>
      <c r="E21" s="19">
        <v>57</v>
      </c>
      <c r="F21" s="19">
        <v>0</v>
      </c>
      <c r="G21" s="20">
        <f t="shared" si="1"/>
        <v>90.088293933352332</v>
      </c>
    </row>
    <row r="22" spans="1:7">
      <c r="A22" s="18" t="s">
        <v>18</v>
      </c>
      <c r="B22" s="26">
        <v>3497</v>
      </c>
      <c r="C22" s="19">
        <v>2194</v>
      </c>
      <c r="D22" s="19">
        <v>94</v>
      </c>
      <c r="E22" s="19">
        <v>1209</v>
      </c>
      <c r="F22" s="19">
        <v>0</v>
      </c>
      <c r="G22" s="20">
        <f t="shared" si="1"/>
        <v>97.3119816985988</v>
      </c>
    </row>
    <row r="23" spans="1:7">
      <c r="A23" s="18" t="s">
        <v>19</v>
      </c>
      <c r="B23" s="26">
        <v>649</v>
      </c>
      <c r="C23" s="19">
        <v>422</v>
      </c>
      <c r="D23" s="19">
        <v>200</v>
      </c>
      <c r="E23" s="19">
        <v>27</v>
      </c>
      <c r="F23" s="19">
        <v>0</v>
      </c>
      <c r="G23" s="20">
        <f t="shared" si="1"/>
        <v>69.183359013867488</v>
      </c>
    </row>
    <row r="24" spans="1:7">
      <c r="A24" s="18" t="s">
        <v>20</v>
      </c>
      <c r="B24" s="26">
        <v>202</v>
      </c>
      <c r="C24" s="19">
        <v>182</v>
      </c>
      <c r="D24" s="19">
        <v>20</v>
      </c>
      <c r="E24" s="19">
        <v>0</v>
      </c>
      <c r="F24" s="19">
        <v>0</v>
      </c>
      <c r="G24" s="20">
        <f t="shared" si="1"/>
        <v>90.099009900990097</v>
      </c>
    </row>
    <row r="25" spans="1:7">
      <c r="A25" s="18" t="s">
        <v>21</v>
      </c>
      <c r="B25" s="26">
        <v>239</v>
      </c>
      <c r="C25" s="19">
        <v>221</v>
      </c>
      <c r="D25" s="19">
        <v>18</v>
      </c>
      <c r="E25" s="19">
        <v>0</v>
      </c>
      <c r="F25" s="19">
        <v>0</v>
      </c>
      <c r="G25" s="20">
        <f t="shared" si="1"/>
        <v>92.468619246861934</v>
      </c>
    </row>
    <row r="26" spans="1:7">
      <c r="A26" s="18" t="s">
        <v>22</v>
      </c>
      <c r="B26" s="26">
        <v>331</v>
      </c>
      <c r="C26" s="19">
        <v>213</v>
      </c>
      <c r="D26" s="19">
        <v>15</v>
      </c>
      <c r="E26" s="19">
        <v>3</v>
      </c>
      <c r="F26" s="19">
        <v>100</v>
      </c>
      <c r="G26" s="20">
        <f t="shared" si="1"/>
        <v>65.256797583081578</v>
      </c>
    </row>
    <row r="27" spans="1:7">
      <c r="A27" s="18" t="s">
        <v>23</v>
      </c>
      <c r="B27" s="26">
        <v>4708</v>
      </c>
      <c r="C27" s="19">
        <v>3432</v>
      </c>
      <c r="D27" s="19">
        <v>237</v>
      </c>
      <c r="E27" s="19">
        <v>1039</v>
      </c>
      <c r="F27" s="19">
        <v>0</v>
      </c>
      <c r="G27" s="20">
        <f t="shared" si="1"/>
        <v>94.966015293118105</v>
      </c>
    </row>
    <row r="28" spans="1:7">
      <c r="A28" s="18" t="s">
        <v>24</v>
      </c>
      <c r="B28" s="26">
        <v>1618</v>
      </c>
      <c r="C28" s="19">
        <v>1505</v>
      </c>
      <c r="D28" s="19">
        <v>106</v>
      </c>
      <c r="E28" s="19">
        <v>7</v>
      </c>
      <c r="F28" s="19">
        <v>0</v>
      </c>
      <c r="G28" s="20">
        <f t="shared" si="1"/>
        <v>93.4487021013597</v>
      </c>
    </row>
    <row r="29" spans="1:7">
      <c r="A29" s="18" t="s">
        <v>25</v>
      </c>
      <c r="B29" s="19">
        <v>242</v>
      </c>
      <c r="C29" s="19">
        <v>195</v>
      </c>
      <c r="D29" s="19">
        <v>47</v>
      </c>
      <c r="E29" s="19">
        <v>0</v>
      </c>
      <c r="F29" s="19">
        <v>0</v>
      </c>
      <c r="G29" s="20">
        <f t="shared" si="1"/>
        <v>80.578512396694208</v>
      </c>
    </row>
    <row r="30" spans="1:7">
      <c r="A30" s="18" t="s">
        <v>26</v>
      </c>
      <c r="B30" s="19">
        <v>930</v>
      </c>
      <c r="C30" s="19">
        <v>612</v>
      </c>
      <c r="D30" s="19">
        <v>312</v>
      </c>
      <c r="E30" s="19">
        <v>6</v>
      </c>
      <c r="F30" s="19">
        <v>0</v>
      </c>
      <c r="G30" s="20">
        <f t="shared" si="1"/>
        <v>66.451612903225808</v>
      </c>
    </row>
    <row r="31" spans="1:7">
      <c r="A31" s="22" t="s">
        <v>27</v>
      </c>
      <c r="B31" s="23">
        <v>4927</v>
      </c>
      <c r="C31" s="23">
        <v>4509</v>
      </c>
      <c r="D31" s="23">
        <v>386</v>
      </c>
      <c r="E31" s="23">
        <v>32</v>
      </c>
      <c r="F31" s="23">
        <v>0</v>
      </c>
      <c r="G31" s="24">
        <f t="shared" si="1"/>
        <v>92.16561802313781</v>
      </c>
    </row>
    <row r="32" spans="1:7">
      <c r="A32" s="18" t="s">
        <v>28</v>
      </c>
      <c r="B32" s="19">
        <v>3849</v>
      </c>
      <c r="C32" s="19">
        <v>3624</v>
      </c>
      <c r="D32" s="19">
        <v>211</v>
      </c>
      <c r="E32" s="19">
        <v>14</v>
      </c>
      <c r="F32" s="19">
        <v>0</v>
      </c>
      <c r="G32" s="20">
        <f t="shared" si="1"/>
        <v>94.518056638087813</v>
      </c>
    </row>
    <row r="33" spans="1:7">
      <c r="A33" s="18" t="s">
        <v>29</v>
      </c>
      <c r="B33" s="19">
        <v>944</v>
      </c>
      <c r="C33" s="19">
        <v>778</v>
      </c>
      <c r="D33" s="19">
        <v>163</v>
      </c>
      <c r="E33" s="19">
        <v>3</v>
      </c>
      <c r="F33" s="19">
        <v>0</v>
      </c>
      <c r="G33" s="20">
        <f t="shared" si="1"/>
        <v>82.733050847457619</v>
      </c>
    </row>
    <row r="34" spans="1:7">
      <c r="A34" s="18" t="s">
        <v>30</v>
      </c>
      <c r="B34" s="19">
        <v>741</v>
      </c>
      <c r="C34" s="19">
        <v>697</v>
      </c>
      <c r="D34" s="19">
        <v>44</v>
      </c>
      <c r="E34" s="19">
        <v>0</v>
      </c>
      <c r="F34" s="19">
        <v>0</v>
      </c>
      <c r="G34" s="20">
        <f t="shared" si="1"/>
        <v>94.062078272604595</v>
      </c>
    </row>
    <row r="35" spans="1:7">
      <c r="A35" s="18" t="s">
        <v>31</v>
      </c>
      <c r="B35" s="19">
        <v>122</v>
      </c>
      <c r="C35" s="19">
        <v>80</v>
      </c>
      <c r="D35" s="19">
        <v>42</v>
      </c>
      <c r="E35" s="19">
        <v>0</v>
      </c>
      <c r="F35" s="19">
        <v>0</v>
      </c>
      <c r="G35" s="20">
        <f t="shared" si="1"/>
        <v>65.573770491803273</v>
      </c>
    </row>
    <row r="36" spans="1:7">
      <c r="A36" s="18" t="s">
        <v>32</v>
      </c>
      <c r="B36" s="19">
        <v>145</v>
      </c>
      <c r="C36" s="19">
        <v>120</v>
      </c>
      <c r="D36" s="19">
        <v>23</v>
      </c>
      <c r="E36" s="19">
        <v>2</v>
      </c>
      <c r="F36" s="19">
        <v>0</v>
      </c>
      <c r="G36" s="20">
        <f t="shared" si="1"/>
        <v>84.137931034482762</v>
      </c>
    </row>
    <row r="37" spans="1:7">
      <c r="A37" s="18" t="s">
        <v>33</v>
      </c>
      <c r="B37" s="19">
        <v>134</v>
      </c>
      <c r="C37" s="19">
        <v>112</v>
      </c>
      <c r="D37" s="19">
        <v>16</v>
      </c>
      <c r="E37" s="19">
        <v>6</v>
      </c>
      <c r="F37" s="19">
        <v>0</v>
      </c>
      <c r="G37" s="20">
        <f t="shared" si="1"/>
        <v>88.059701492537314</v>
      </c>
    </row>
    <row r="38" spans="1:7">
      <c r="A38" s="18" t="s">
        <v>34</v>
      </c>
      <c r="B38" s="19">
        <v>447</v>
      </c>
      <c r="C38" s="19">
        <v>421</v>
      </c>
      <c r="D38" s="19">
        <v>20</v>
      </c>
      <c r="E38" s="19">
        <v>6</v>
      </c>
      <c r="F38" s="19">
        <v>0</v>
      </c>
      <c r="G38" s="20">
        <f t="shared" si="1"/>
        <v>95.525727069351234</v>
      </c>
    </row>
    <row r="39" spans="1:7">
      <c r="A39" s="6"/>
      <c r="B39" s="5"/>
      <c r="C39" s="3"/>
      <c r="D39" s="3"/>
      <c r="E39" s="3"/>
      <c r="F39" s="3"/>
    </row>
    <row r="40" spans="1:7" ht="59.1" customHeight="1">
      <c r="A40" s="185" t="s">
        <v>41</v>
      </c>
      <c r="B40" s="185"/>
      <c r="C40" s="185"/>
      <c r="D40" s="185"/>
      <c r="E40" s="185"/>
      <c r="F40" s="185"/>
      <c r="G40" s="185"/>
    </row>
    <row r="41" spans="1:7" ht="21.75" customHeight="1">
      <c r="A41" s="186" t="s">
        <v>44</v>
      </c>
      <c r="B41" s="186"/>
      <c r="C41" s="186"/>
      <c r="D41" s="186"/>
      <c r="E41" s="186"/>
      <c r="F41" s="186"/>
      <c r="G41" s="186"/>
    </row>
    <row r="42" spans="1:7" ht="15.75" customHeight="1">
      <c r="A42" s="186" t="s">
        <v>43</v>
      </c>
      <c r="B42" s="186"/>
      <c r="C42" s="186"/>
      <c r="D42" s="186"/>
      <c r="E42" s="186"/>
      <c r="F42" s="186"/>
      <c r="G42" s="186"/>
    </row>
    <row r="43" spans="1:7">
      <c r="A43" s="184" t="s">
        <v>55</v>
      </c>
      <c r="B43" s="184"/>
      <c r="C43" s="184"/>
      <c r="D43" s="184"/>
      <c r="E43" s="184"/>
      <c r="F43" s="184"/>
      <c r="G43" s="184"/>
    </row>
  </sheetData>
  <mergeCells count="6">
    <mergeCell ref="A43:G43"/>
    <mergeCell ref="A1:G1"/>
    <mergeCell ref="A2:G2"/>
    <mergeCell ref="A40:G40"/>
    <mergeCell ref="A41:G41"/>
    <mergeCell ref="A42:G42"/>
  </mergeCells>
  <pageMargins left="0.11811023622047245" right="0.11811023622047245" top="0.55118110236220474" bottom="0.55118110236220474"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Normal="100" zoomScalePageLayoutView="150" workbookViewId="0">
      <selection activeCell="L21" sqref="L21"/>
    </sheetView>
  </sheetViews>
  <sheetFormatPr baseColWidth="10" defaultColWidth="9.140625" defaultRowHeight="12.75"/>
  <cols>
    <col min="1" max="1" width="21.7109375" style="4" customWidth="1"/>
    <col min="2" max="2" width="8.7109375" style="4" customWidth="1"/>
    <col min="3" max="3" width="14.7109375" style="4" customWidth="1"/>
    <col min="4" max="4" width="12.85546875" style="4" customWidth="1"/>
    <col min="5" max="5" width="8.85546875" style="4" customWidth="1"/>
    <col min="6" max="6" width="13.7109375" style="4" customWidth="1"/>
    <col min="7" max="7" width="14.42578125" style="4" customWidth="1"/>
    <col min="8" max="16384" width="9.140625" style="4"/>
  </cols>
  <sheetData>
    <row r="1" spans="1:7" ht="39.950000000000003" customHeight="1">
      <c r="A1" s="180"/>
      <c r="B1" s="180"/>
      <c r="C1" s="180"/>
      <c r="D1" s="180"/>
      <c r="E1" s="180"/>
      <c r="F1" s="180"/>
      <c r="G1" s="180"/>
    </row>
    <row r="2" spans="1:7" s="21" customFormat="1" ht="25.5" customHeight="1">
      <c r="A2" s="181" t="s">
        <v>50</v>
      </c>
      <c r="B2" s="181"/>
      <c r="C2" s="181"/>
      <c r="D2" s="181"/>
      <c r="E2" s="181"/>
      <c r="F2" s="181"/>
      <c r="G2" s="181"/>
    </row>
    <row r="3" spans="1:7">
      <c r="A3" s="10"/>
      <c r="B3" s="11"/>
      <c r="C3" s="11"/>
      <c r="D3" s="11"/>
      <c r="E3" s="11"/>
      <c r="F3" s="11"/>
      <c r="G3" s="12"/>
    </row>
    <row r="4" spans="1:7" ht="51.75" customHeight="1">
      <c r="A4" s="13" t="s">
        <v>1</v>
      </c>
      <c r="B4" s="14" t="s">
        <v>36</v>
      </c>
      <c r="C4" s="14" t="s">
        <v>37</v>
      </c>
      <c r="D4" s="14" t="s">
        <v>38</v>
      </c>
      <c r="E4" s="14" t="s">
        <v>39</v>
      </c>
      <c r="F4" s="14" t="s">
        <v>40</v>
      </c>
      <c r="G4" s="14" t="s">
        <v>47</v>
      </c>
    </row>
    <row r="5" spans="1:7" ht="4.5" customHeight="1">
      <c r="A5" s="8" t="s">
        <v>0</v>
      </c>
      <c r="B5" s="9" t="s">
        <v>0</v>
      </c>
      <c r="C5" s="9" t="s">
        <v>0</v>
      </c>
      <c r="D5" s="9" t="s">
        <v>0</v>
      </c>
      <c r="E5" s="9" t="s">
        <v>0</v>
      </c>
      <c r="F5" s="9" t="s">
        <v>0</v>
      </c>
    </row>
    <row r="6" spans="1:7">
      <c r="A6" s="15" t="s">
        <v>2</v>
      </c>
      <c r="B6" s="16">
        <v>54818</v>
      </c>
      <c r="C6" s="16">
        <v>45769</v>
      </c>
      <c r="D6" s="16">
        <v>5315</v>
      </c>
      <c r="E6" s="16">
        <v>310</v>
      </c>
      <c r="F6" s="16">
        <v>3424</v>
      </c>
      <c r="G6" s="17">
        <f t="shared" ref="G6:G38" si="0">(C6+E6)/B6*100</f>
        <v>84.058156080119673</v>
      </c>
    </row>
    <row r="7" spans="1:7">
      <c r="A7" s="18" t="s">
        <v>3</v>
      </c>
      <c r="B7" s="19">
        <v>3452</v>
      </c>
      <c r="C7" s="19">
        <v>28</v>
      </c>
      <c r="D7" s="26">
        <v>0</v>
      </c>
      <c r="E7" s="26">
        <v>0</v>
      </c>
      <c r="F7" s="19">
        <v>3424</v>
      </c>
      <c r="G7" s="20">
        <f t="shared" si="0"/>
        <v>0.81112398609501735</v>
      </c>
    </row>
    <row r="8" spans="1:7">
      <c r="A8" s="18" t="s">
        <v>4</v>
      </c>
      <c r="B8" s="19">
        <v>2762</v>
      </c>
      <c r="C8" s="19">
        <v>2713</v>
      </c>
      <c r="D8" s="19">
        <v>47</v>
      </c>
      <c r="E8" s="19">
        <v>2</v>
      </c>
      <c r="F8" s="19">
        <v>0</v>
      </c>
      <c r="G8" s="20">
        <f t="shared" si="0"/>
        <v>98.298334540188264</v>
      </c>
    </row>
    <row r="9" spans="1:7">
      <c r="A9" s="18" t="s">
        <v>5</v>
      </c>
      <c r="B9" s="19">
        <v>1</v>
      </c>
      <c r="C9" s="19">
        <v>1</v>
      </c>
      <c r="D9" s="26">
        <v>0</v>
      </c>
      <c r="E9" s="26">
        <v>0</v>
      </c>
      <c r="F9" s="19">
        <v>0</v>
      </c>
      <c r="G9" s="20">
        <f t="shared" si="0"/>
        <v>100</v>
      </c>
    </row>
    <row r="10" spans="1:7">
      <c r="A10" s="18" t="s">
        <v>6</v>
      </c>
      <c r="B10" s="19">
        <v>86</v>
      </c>
      <c r="C10" s="19">
        <v>62</v>
      </c>
      <c r="D10" s="19">
        <v>24</v>
      </c>
      <c r="E10" s="26">
        <v>0</v>
      </c>
      <c r="F10" s="19">
        <v>0</v>
      </c>
      <c r="G10" s="20">
        <f t="shared" si="0"/>
        <v>72.093023255813947</v>
      </c>
    </row>
    <row r="11" spans="1:7">
      <c r="A11" s="18" t="s">
        <v>7</v>
      </c>
      <c r="B11" s="19">
        <v>791</v>
      </c>
      <c r="C11" s="19">
        <v>728</v>
      </c>
      <c r="D11" s="19">
        <v>63</v>
      </c>
      <c r="E11" s="19">
        <v>0</v>
      </c>
      <c r="F11" s="19">
        <v>0</v>
      </c>
      <c r="G11" s="20">
        <f t="shared" si="0"/>
        <v>92.035398230088489</v>
      </c>
    </row>
    <row r="12" spans="1:7">
      <c r="A12" s="18" t="s">
        <v>8</v>
      </c>
      <c r="B12" s="19">
        <v>6</v>
      </c>
      <c r="C12" s="19">
        <v>6</v>
      </c>
      <c r="D12" s="19">
        <v>0</v>
      </c>
      <c r="E12" s="19">
        <v>0</v>
      </c>
      <c r="F12" s="19">
        <v>0</v>
      </c>
      <c r="G12" s="20">
        <f t="shared" si="0"/>
        <v>100</v>
      </c>
    </row>
    <row r="13" spans="1:7">
      <c r="A13" s="18" t="s">
        <v>9</v>
      </c>
      <c r="B13" s="19">
        <v>869</v>
      </c>
      <c r="C13" s="19">
        <v>684</v>
      </c>
      <c r="D13" s="19">
        <v>184</v>
      </c>
      <c r="E13" s="19">
        <v>1</v>
      </c>
      <c r="F13" s="19">
        <v>0</v>
      </c>
      <c r="G13" s="20">
        <f t="shared" si="0"/>
        <v>78.826237054085155</v>
      </c>
    </row>
    <row r="14" spans="1:7">
      <c r="A14" s="18" t="s">
        <v>10</v>
      </c>
      <c r="B14" s="19">
        <v>3220</v>
      </c>
      <c r="C14" s="19">
        <v>2910</v>
      </c>
      <c r="D14" s="19">
        <v>230</v>
      </c>
      <c r="E14" s="19">
        <v>80</v>
      </c>
      <c r="F14" s="19">
        <v>0</v>
      </c>
      <c r="G14" s="20">
        <f t="shared" si="0"/>
        <v>92.857142857142861</v>
      </c>
    </row>
    <row r="15" spans="1:7" s="7" customFormat="1">
      <c r="A15" s="25" t="s">
        <v>11</v>
      </c>
      <c r="B15" s="26">
        <v>14650</v>
      </c>
      <c r="C15" s="26">
        <v>13795</v>
      </c>
      <c r="D15" s="26">
        <v>855</v>
      </c>
      <c r="E15" s="26">
        <v>0</v>
      </c>
      <c r="F15" s="26">
        <v>0</v>
      </c>
      <c r="G15" s="20">
        <f t="shared" si="0"/>
        <v>94.163822525597269</v>
      </c>
    </row>
    <row r="16" spans="1:7">
      <c r="A16" s="18" t="s">
        <v>12</v>
      </c>
      <c r="B16" s="19">
        <v>519</v>
      </c>
      <c r="C16" s="19">
        <v>475</v>
      </c>
      <c r="D16" s="19">
        <v>44</v>
      </c>
      <c r="E16" s="19">
        <v>0</v>
      </c>
      <c r="F16" s="19">
        <v>0</v>
      </c>
      <c r="G16" s="20">
        <f t="shared" si="0"/>
        <v>91.522157996146433</v>
      </c>
    </row>
    <row r="17" spans="1:7">
      <c r="A17" s="18" t="s">
        <v>13</v>
      </c>
      <c r="B17" s="19">
        <v>2087</v>
      </c>
      <c r="C17" s="19">
        <v>1980</v>
      </c>
      <c r="D17" s="19">
        <v>104</v>
      </c>
      <c r="E17" s="19">
        <v>3</v>
      </c>
      <c r="F17" s="19">
        <v>0</v>
      </c>
      <c r="G17" s="20">
        <f t="shared" si="0"/>
        <v>95.01677048394825</v>
      </c>
    </row>
    <row r="18" spans="1:7">
      <c r="A18" s="18" t="s">
        <v>14</v>
      </c>
      <c r="B18" s="19">
        <v>417</v>
      </c>
      <c r="C18" s="19">
        <v>363</v>
      </c>
      <c r="D18" s="19">
        <v>53</v>
      </c>
      <c r="E18" s="19">
        <v>1</v>
      </c>
      <c r="F18" s="19">
        <v>0</v>
      </c>
      <c r="G18" s="20">
        <f t="shared" si="0"/>
        <v>87.290167865707431</v>
      </c>
    </row>
    <row r="19" spans="1:7">
      <c r="A19" s="18" t="s">
        <v>15</v>
      </c>
      <c r="B19" s="26">
        <v>1898</v>
      </c>
      <c r="C19" s="19">
        <v>1554</v>
      </c>
      <c r="D19" s="19">
        <v>344</v>
      </c>
      <c r="E19" s="19">
        <v>0</v>
      </c>
      <c r="F19" s="19">
        <v>0</v>
      </c>
      <c r="G19" s="20">
        <f t="shared" si="0"/>
        <v>81.87565858798736</v>
      </c>
    </row>
    <row r="20" spans="1:7">
      <c r="A20" s="18" t="s">
        <v>16</v>
      </c>
      <c r="B20" s="26">
        <v>3038</v>
      </c>
      <c r="C20" s="19">
        <v>2671</v>
      </c>
      <c r="D20" s="19">
        <v>352</v>
      </c>
      <c r="E20" s="19">
        <v>15</v>
      </c>
      <c r="F20" s="19">
        <v>0</v>
      </c>
      <c r="G20" s="20">
        <f t="shared" si="0"/>
        <v>88.413429888084266</v>
      </c>
    </row>
    <row r="21" spans="1:7">
      <c r="A21" s="18" t="s">
        <v>17</v>
      </c>
      <c r="B21" s="26">
        <v>2110</v>
      </c>
      <c r="C21" s="19">
        <v>1290</v>
      </c>
      <c r="D21" s="19">
        <v>739</v>
      </c>
      <c r="E21" s="19">
        <v>81</v>
      </c>
      <c r="F21" s="19">
        <v>0</v>
      </c>
      <c r="G21" s="20">
        <f t="shared" si="0"/>
        <v>64.976303317535539</v>
      </c>
    </row>
    <row r="22" spans="1:7">
      <c r="A22" s="18" t="s">
        <v>18</v>
      </c>
      <c r="B22" s="26">
        <v>1537</v>
      </c>
      <c r="C22" s="19">
        <v>1392</v>
      </c>
      <c r="D22" s="19">
        <v>145</v>
      </c>
      <c r="E22" s="19">
        <v>0</v>
      </c>
      <c r="F22" s="19">
        <v>0</v>
      </c>
      <c r="G22" s="20">
        <f t="shared" si="0"/>
        <v>90.566037735849065</v>
      </c>
    </row>
    <row r="23" spans="1:7">
      <c r="A23" s="18" t="s">
        <v>19</v>
      </c>
      <c r="B23" s="26">
        <v>321</v>
      </c>
      <c r="C23" s="19">
        <v>200</v>
      </c>
      <c r="D23" s="19">
        <v>121</v>
      </c>
      <c r="E23" s="19">
        <v>0</v>
      </c>
      <c r="F23" s="19">
        <v>0</v>
      </c>
      <c r="G23" s="20">
        <f t="shared" si="0"/>
        <v>62.305295950155759</v>
      </c>
    </row>
    <row r="24" spans="1:7">
      <c r="A24" s="18" t="s">
        <v>20</v>
      </c>
      <c r="B24" s="26">
        <v>225</v>
      </c>
      <c r="C24" s="19">
        <v>198</v>
      </c>
      <c r="D24" s="19">
        <v>27</v>
      </c>
      <c r="E24" s="19">
        <v>0</v>
      </c>
      <c r="F24" s="19">
        <v>0</v>
      </c>
      <c r="G24" s="20">
        <f t="shared" si="0"/>
        <v>88</v>
      </c>
    </row>
    <row r="25" spans="1:7">
      <c r="A25" s="18" t="s">
        <v>21</v>
      </c>
      <c r="B25" s="26">
        <v>2538</v>
      </c>
      <c r="C25" s="19">
        <v>2198</v>
      </c>
      <c r="D25" s="19">
        <v>334</v>
      </c>
      <c r="E25" s="19">
        <v>6</v>
      </c>
      <c r="F25" s="19">
        <v>0</v>
      </c>
      <c r="G25" s="20">
        <f t="shared" si="0"/>
        <v>86.84003152088259</v>
      </c>
    </row>
    <row r="26" spans="1:7">
      <c r="A26" s="18" t="s">
        <v>22</v>
      </c>
      <c r="B26" s="26">
        <v>662</v>
      </c>
      <c r="C26" s="19">
        <v>622</v>
      </c>
      <c r="D26" s="19">
        <v>40</v>
      </c>
      <c r="E26" s="26">
        <v>0</v>
      </c>
      <c r="F26" s="19">
        <v>0</v>
      </c>
      <c r="G26" s="20">
        <f t="shared" si="0"/>
        <v>93.957703927492446</v>
      </c>
    </row>
    <row r="27" spans="1:7">
      <c r="A27" s="18" t="s">
        <v>23</v>
      </c>
      <c r="B27" s="26">
        <v>1199</v>
      </c>
      <c r="C27" s="19">
        <v>1097</v>
      </c>
      <c r="D27" s="19">
        <v>102</v>
      </c>
      <c r="E27" s="26">
        <v>0</v>
      </c>
      <c r="F27" s="19">
        <v>0</v>
      </c>
      <c r="G27" s="20">
        <f t="shared" si="0"/>
        <v>91.492910758965806</v>
      </c>
    </row>
    <row r="28" spans="1:7">
      <c r="A28" s="18" t="s">
        <v>24</v>
      </c>
      <c r="B28" s="26">
        <v>699</v>
      </c>
      <c r="C28" s="19">
        <v>660</v>
      </c>
      <c r="D28" s="19">
        <v>37</v>
      </c>
      <c r="E28" s="19">
        <v>2</v>
      </c>
      <c r="F28" s="19">
        <v>0</v>
      </c>
      <c r="G28" s="20">
        <f t="shared" si="0"/>
        <v>94.706723891273242</v>
      </c>
    </row>
    <row r="29" spans="1:7">
      <c r="A29" s="18" t="s">
        <v>25</v>
      </c>
      <c r="B29" s="26">
        <v>150</v>
      </c>
      <c r="C29" s="19">
        <v>131</v>
      </c>
      <c r="D29" s="19">
        <v>18</v>
      </c>
      <c r="E29" s="19">
        <v>1</v>
      </c>
      <c r="F29" s="19">
        <v>0</v>
      </c>
      <c r="G29" s="20">
        <f t="shared" si="0"/>
        <v>88</v>
      </c>
    </row>
    <row r="30" spans="1:7">
      <c r="A30" s="18" t="s">
        <v>26</v>
      </c>
      <c r="B30" s="19">
        <v>984</v>
      </c>
      <c r="C30" s="19">
        <v>662</v>
      </c>
      <c r="D30" s="19">
        <v>315</v>
      </c>
      <c r="E30" s="19">
        <v>7</v>
      </c>
      <c r="F30" s="19">
        <v>0</v>
      </c>
      <c r="G30" s="20">
        <f t="shared" si="0"/>
        <v>67.987804878048792</v>
      </c>
    </row>
    <row r="31" spans="1:7">
      <c r="A31" s="22" t="s">
        <v>27</v>
      </c>
      <c r="B31" s="23">
        <v>4844</v>
      </c>
      <c r="C31" s="23">
        <v>4295</v>
      </c>
      <c r="D31" s="23">
        <v>511</v>
      </c>
      <c r="E31" s="23">
        <v>38</v>
      </c>
      <c r="F31" s="23">
        <v>0</v>
      </c>
      <c r="G31" s="24">
        <f t="shared" si="0"/>
        <v>89.450867052023114</v>
      </c>
    </row>
    <row r="32" spans="1:7">
      <c r="A32" s="18" t="s">
        <v>28</v>
      </c>
      <c r="B32" s="19">
        <v>3222</v>
      </c>
      <c r="C32" s="19">
        <v>2953</v>
      </c>
      <c r="D32" s="19">
        <v>207</v>
      </c>
      <c r="E32" s="19">
        <v>62</v>
      </c>
      <c r="F32" s="19">
        <v>0</v>
      </c>
      <c r="G32" s="20">
        <f t="shared" si="0"/>
        <v>93.575418994413411</v>
      </c>
    </row>
    <row r="33" spans="1:7">
      <c r="A33" s="18" t="s">
        <v>29</v>
      </c>
      <c r="B33" s="19">
        <v>909</v>
      </c>
      <c r="C33" s="19">
        <v>717</v>
      </c>
      <c r="D33" s="19">
        <v>188</v>
      </c>
      <c r="E33" s="19">
        <v>4</v>
      </c>
      <c r="F33" s="19">
        <v>0</v>
      </c>
      <c r="G33" s="20">
        <f t="shared" si="0"/>
        <v>79.317931793179326</v>
      </c>
    </row>
    <row r="34" spans="1:7">
      <c r="A34" s="18" t="s">
        <v>30</v>
      </c>
      <c r="B34" s="19">
        <v>900</v>
      </c>
      <c r="C34" s="19">
        <v>740</v>
      </c>
      <c r="D34" s="19">
        <v>160</v>
      </c>
      <c r="E34" s="19">
        <v>0</v>
      </c>
      <c r="F34" s="19">
        <v>0</v>
      </c>
      <c r="G34" s="20">
        <f t="shared" si="0"/>
        <v>82.222222222222214</v>
      </c>
    </row>
    <row r="35" spans="1:7">
      <c r="A35" s="18" t="s">
        <v>31</v>
      </c>
      <c r="B35" s="19">
        <v>48</v>
      </c>
      <c r="C35" s="19">
        <v>27</v>
      </c>
      <c r="D35" s="19">
        <v>21</v>
      </c>
      <c r="E35" s="19">
        <v>0</v>
      </c>
      <c r="F35" s="19">
        <v>0</v>
      </c>
      <c r="G35" s="20">
        <f t="shared" si="0"/>
        <v>56.25</v>
      </c>
    </row>
    <row r="36" spans="1:7">
      <c r="A36" s="18" t="s">
        <v>32</v>
      </c>
      <c r="B36" s="19">
        <v>172</v>
      </c>
      <c r="C36" s="19">
        <v>148</v>
      </c>
      <c r="D36" s="19">
        <v>24</v>
      </c>
      <c r="E36" s="19">
        <v>0</v>
      </c>
      <c r="F36" s="19">
        <v>0</v>
      </c>
      <c r="G36" s="20">
        <f t="shared" si="0"/>
        <v>86.04651162790698</v>
      </c>
    </row>
    <row r="37" spans="1:7">
      <c r="A37" s="18" t="s">
        <v>33</v>
      </c>
      <c r="B37" s="19">
        <v>108</v>
      </c>
      <c r="C37" s="19">
        <v>108</v>
      </c>
      <c r="D37" s="26">
        <v>0</v>
      </c>
      <c r="E37" s="26">
        <v>0</v>
      </c>
      <c r="F37" s="19">
        <v>0</v>
      </c>
      <c r="G37" s="20">
        <f t="shared" si="0"/>
        <v>100</v>
      </c>
    </row>
    <row r="38" spans="1:7">
      <c r="A38" s="18" t="s">
        <v>34</v>
      </c>
      <c r="B38" s="19">
        <v>394</v>
      </c>
      <c r="C38" s="19">
        <v>361</v>
      </c>
      <c r="D38" s="19">
        <v>26</v>
      </c>
      <c r="E38" s="19">
        <v>7</v>
      </c>
      <c r="F38" s="19">
        <v>0</v>
      </c>
      <c r="G38" s="27">
        <f t="shared" si="0"/>
        <v>93.401015228426402</v>
      </c>
    </row>
    <row r="39" spans="1:7">
      <c r="A39" s="6"/>
      <c r="B39" s="5"/>
      <c r="C39" s="3"/>
      <c r="D39" s="3"/>
      <c r="E39" s="3"/>
      <c r="F39" s="3"/>
    </row>
    <row r="40" spans="1:7" ht="65.25" customHeight="1">
      <c r="A40" s="185" t="s">
        <v>42</v>
      </c>
      <c r="B40" s="185"/>
      <c r="C40" s="185"/>
      <c r="D40" s="185"/>
      <c r="E40" s="185"/>
      <c r="F40" s="185"/>
      <c r="G40" s="185"/>
    </row>
    <row r="41" spans="1:7" ht="21.75" customHeight="1">
      <c r="A41" s="186" t="s">
        <v>44</v>
      </c>
      <c r="B41" s="186"/>
      <c r="C41" s="186"/>
      <c r="D41" s="186"/>
      <c r="E41" s="186"/>
      <c r="F41" s="186"/>
      <c r="G41" s="186"/>
    </row>
    <row r="42" spans="1:7">
      <c r="A42" s="184" t="s">
        <v>54</v>
      </c>
      <c r="B42" s="184"/>
      <c r="C42" s="184"/>
      <c r="D42" s="184"/>
      <c r="E42" s="184"/>
      <c r="F42" s="184"/>
      <c r="G42" s="184"/>
    </row>
  </sheetData>
  <mergeCells count="5">
    <mergeCell ref="A42:G42"/>
    <mergeCell ref="A1:G1"/>
    <mergeCell ref="A2:G2"/>
    <mergeCell ref="A40:G40"/>
    <mergeCell ref="A41:G41"/>
  </mergeCells>
  <pageMargins left="0.11811023622047245" right="0.11811023622047245" top="0.55118110236220474" bottom="0.55118110236220474"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zoomScalePageLayoutView="150" workbookViewId="0">
      <selection activeCell="J21" sqref="J21"/>
    </sheetView>
  </sheetViews>
  <sheetFormatPr baseColWidth="10" defaultColWidth="9.140625" defaultRowHeight="12.75"/>
  <cols>
    <col min="1" max="1" width="22.85546875" style="4" customWidth="1"/>
    <col min="2" max="2" width="12.7109375" style="4" customWidth="1"/>
    <col min="3" max="3" width="15" style="4" customWidth="1"/>
    <col min="4" max="5" width="12.7109375" style="4" customWidth="1"/>
    <col min="6" max="6" width="13.7109375" style="4" customWidth="1"/>
    <col min="7" max="16384" width="9.140625" style="4"/>
  </cols>
  <sheetData>
    <row r="1" spans="1:6" ht="39.950000000000003" customHeight="1">
      <c r="A1" s="180"/>
      <c r="B1" s="180"/>
      <c r="C1" s="180"/>
      <c r="D1" s="180"/>
      <c r="E1" s="180"/>
      <c r="F1" s="180"/>
    </row>
    <row r="2" spans="1:6" s="21" customFormat="1" ht="22.5" customHeight="1">
      <c r="A2" s="181" t="s">
        <v>49</v>
      </c>
      <c r="B2" s="181"/>
      <c r="C2" s="181"/>
      <c r="D2" s="181"/>
      <c r="E2" s="181"/>
      <c r="F2" s="181"/>
    </row>
    <row r="3" spans="1:6" ht="8.25" customHeight="1">
      <c r="A3" s="10"/>
      <c r="B3" s="11"/>
      <c r="C3" s="11"/>
      <c r="D3" s="11"/>
      <c r="E3" s="11"/>
      <c r="F3" s="12"/>
    </row>
    <row r="4" spans="1:6" ht="56.25" customHeight="1">
      <c r="A4" s="13" t="s">
        <v>1</v>
      </c>
      <c r="B4" s="14" t="s">
        <v>36</v>
      </c>
      <c r="C4" s="14" t="s">
        <v>37</v>
      </c>
      <c r="D4" s="14" t="s">
        <v>38</v>
      </c>
      <c r="E4" s="14" t="s">
        <v>39</v>
      </c>
      <c r="F4" s="14" t="s">
        <v>47</v>
      </c>
    </row>
    <row r="5" spans="1:6">
      <c r="A5" s="15" t="s">
        <v>2</v>
      </c>
      <c r="B5" s="16">
        <v>32087</v>
      </c>
      <c r="C5" s="16">
        <v>28026</v>
      </c>
      <c r="D5" s="16">
        <v>3916</v>
      </c>
      <c r="E5" s="16">
        <v>145</v>
      </c>
      <c r="F5" s="17">
        <f t="shared" ref="F5:F15" si="0">(C5+E5)/B5*100</f>
        <v>87.795680493657869</v>
      </c>
    </row>
    <row r="6" spans="1:6">
      <c r="A6" s="18" t="s">
        <v>3</v>
      </c>
      <c r="B6" s="19">
        <v>173</v>
      </c>
      <c r="C6" s="19">
        <v>161</v>
      </c>
      <c r="D6" s="26">
        <v>12</v>
      </c>
      <c r="E6" s="26">
        <v>0</v>
      </c>
      <c r="F6" s="20">
        <f t="shared" si="0"/>
        <v>93.063583815028906</v>
      </c>
    </row>
    <row r="7" spans="1:6">
      <c r="A7" s="18" t="s">
        <v>4</v>
      </c>
      <c r="B7" s="19">
        <v>3062</v>
      </c>
      <c r="C7" s="19">
        <v>3034</v>
      </c>
      <c r="D7" s="19">
        <v>28</v>
      </c>
      <c r="E7" s="19">
        <v>0</v>
      </c>
      <c r="F7" s="20">
        <f t="shared" si="0"/>
        <v>99.085564990202485</v>
      </c>
    </row>
    <row r="8" spans="1:6">
      <c r="A8" s="18" t="s">
        <v>5</v>
      </c>
      <c r="B8" s="19">
        <v>21</v>
      </c>
      <c r="C8" s="19">
        <v>19</v>
      </c>
      <c r="D8" s="26">
        <v>2</v>
      </c>
      <c r="E8" s="26">
        <v>0</v>
      </c>
      <c r="F8" s="20">
        <f t="shared" si="0"/>
        <v>90.476190476190482</v>
      </c>
    </row>
    <row r="9" spans="1:6">
      <c r="A9" s="18" t="s">
        <v>6</v>
      </c>
      <c r="B9" s="19">
        <v>816</v>
      </c>
      <c r="C9" s="19">
        <v>701</v>
      </c>
      <c r="D9" s="19">
        <v>104</v>
      </c>
      <c r="E9" s="26">
        <v>11</v>
      </c>
      <c r="F9" s="20">
        <f t="shared" si="0"/>
        <v>87.254901960784309</v>
      </c>
    </row>
    <row r="10" spans="1:6">
      <c r="A10" s="18" t="s">
        <v>7</v>
      </c>
      <c r="B10" s="19">
        <v>213</v>
      </c>
      <c r="C10" s="19">
        <v>178</v>
      </c>
      <c r="D10" s="19">
        <v>35</v>
      </c>
      <c r="E10" s="19">
        <v>0</v>
      </c>
      <c r="F10" s="20">
        <f t="shared" si="0"/>
        <v>83.568075117370881</v>
      </c>
    </row>
    <row r="11" spans="1:6">
      <c r="A11" s="18" t="s">
        <v>8</v>
      </c>
      <c r="B11" s="19">
        <v>11</v>
      </c>
      <c r="C11" s="19">
        <v>9</v>
      </c>
      <c r="D11" s="19">
        <v>2</v>
      </c>
      <c r="E11" s="19">
        <v>0</v>
      </c>
      <c r="F11" s="20">
        <f t="shared" si="0"/>
        <v>81.818181818181827</v>
      </c>
    </row>
    <row r="12" spans="1:6">
      <c r="A12" s="18" t="s">
        <v>9</v>
      </c>
      <c r="B12" s="19">
        <v>377</v>
      </c>
      <c r="C12" s="19">
        <v>281</v>
      </c>
      <c r="D12" s="19">
        <v>95</v>
      </c>
      <c r="E12" s="19">
        <v>1</v>
      </c>
      <c r="F12" s="20">
        <f t="shared" si="0"/>
        <v>74.801061007957557</v>
      </c>
    </row>
    <row r="13" spans="1:6">
      <c r="A13" s="18" t="s">
        <v>10</v>
      </c>
      <c r="B13" s="19">
        <v>2461</v>
      </c>
      <c r="C13" s="19">
        <v>2287</v>
      </c>
      <c r="D13" s="19">
        <v>159</v>
      </c>
      <c r="E13" s="19">
        <v>15</v>
      </c>
      <c r="F13" s="20">
        <f t="shared" si="0"/>
        <v>93.539211702559939</v>
      </c>
    </row>
    <row r="14" spans="1:6" s="7" customFormat="1">
      <c r="A14" s="25" t="s">
        <v>46</v>
      </c>
      <c r="B14" s="19">
        <v>7814</v>
      </c>
      <c r="C14" s="26">
        <v>7274</v>
      </c>
      <c r="D14" s="26">
        <v>540</v>
      </c>
      <c r="E14" s="26">
        <v>0</v>
      </c>
      <c r="F14" s="20">
        <f t="shared" si="0"/>
        <v>93.089326849244941</v>
      </c>
    </row>
    <row r="15" spans="1:6">
      <c r="A15" s="25" t="s">
        <v>12</v>
      </c>
      <c r="B15" s="19">
        <v>569</v>
      </c>
      <c r="C15" s="19">
        <v>510</v>
      </c>
      <c r="D15" s="19">
        <v>54</v>
      </c>
      <c r="E15" s="19">
        <v>5</v>
      </c>
      <c r="F15" s="20">
        <f t="shared" si="0"/>
        <v>90.509666080843587</v>
      </c>
    </row>
    <row r="16" spans="1:6">
      <c r="A16" s="25" t="s">
        <v>13</v>
      </c>
      <c r="B16" s="19">
        <v>0</v>
      </c>
      <c r="C16" s="19">
        <v>0</v>
      </c>
      <c r="D16" s="19">
        <v>0</v>
      </c>
      <c r="E16" s="19">
        <v>0</v>
      </c>
      <c r="F16" s="20">
        <v>0</v>
      </c>
    </row>
    <row r="17" spans="1:6">
      <c r="A17" s="25" t="s">
        <v>14</v>
      </c>
      <c r="B17" s="19">
        <v>327</v>
      </c>
      <c r="C17" s="19">
        <v>247</v>
      </c>
      <c r="D17" s="19">
        <v>79</v>
      </c>
      <c r="E17" s="19">
        <v>1</v>
      </c>
      <c r="F17" s="20">
        <f t="shared" ref="F17:F37" si="1">(C17+E17)/B17*100</f>
        <v>75.840978593272169</v>
      </c>
    </row>
    <row r="18" spans="1:6">
      <c r="A18" s="25" t="s">
        <v>15</v>
      </c>
      <c r="B18" s="19">
        <v>1072</v>
      </c>
      <c r="C18" s="19">
        <v>870</v>
      </c>
      <c r="D18" s="19">
        <v>202</v>
      </c>
      <c r="E18" s="19">
        <v>0</v>
      </c>
      <c r="F18" s="20">
        <f t="shared" si="1"/>
        <v>81.156716417910445</v>
      </c>
    </row>
    <row r="19" spans="1:6">
      <c r="A19" s="25" t="s">
        <v>16</v>
      </c>
      <c r="B19" s="19">
        <v>1658</v>
      </c>
      <c r="C19" s="19">
        <v>1456</v>
      </c>
      <c r="D19" s="19">
        <v>201</v>
      </c>
      <c r="E19" s="19">
        <v>1</v>
      </c>
      <c r="F19" s="20">
        <f t="shared" si="1"/>
        <v>87.876960193003612</v>
      </c>
    </row>
    <row r="20" spans="1:6">
      <c r="A20" s="25" t="s">
        <v>17</v>
      </c>
      <c r="B20" s="19">
        <v>2088</v>
      </c>
      <c r="C20" s="19">
        <v>1970</v>
      </c>
      <c r="D20" s="19">
        <v>81</v>
      </c>
      <c r="E20" s="19">
        <v>37</v>
      </c>
      <c r="F20" s="20">
        <f t="shared" si="1"/>
        <v>96.120689655172413</v>
      </c>
    </row>
    <row r="21" spans="1:6">
      <c r="A21" s="25" t="s">
        <v>18</v>
      </c>
      <c r="B21" s="19">
        <v>511</v>
      </c>
      <c r="C21" s="19">
        <v>397</v>
      </c>
      <c r="D21" s="19">
        <v>114</v>
      </c>
      <c r="E21" s="19">
        <v>0</v>
      </c>
      <c r="F21" s="20">
        <f t="shared" si="1"/>
        <v>77.690802348336589</v>
      </c>
    </row>
    <row r="22" spans="1:6">
      <c r="A22" s="25" t="s">
        <v>19</v>
      </c>
      <c r="B22" s="19">
        <v>229</v>
      </c>
      <c r="C22" s="19">
        <v>163</v>
      </c>
      <c r="D22" s="19">
        <v>63</v>
      </c>
      <c r="E22" s="19">
        <v>3</v>
      </c>
      <c r="F22" s="20">
        <f t="shared" si="1"/>
        <v>72.489082969432317</v>
      </c>
    </row>
    <row r="23" spans="1:6">
      <c r="A23" s="25" t="s">
        <v>20</v>
      </c>
      <c r="B23" s="19">
        <v>492</v>
      </c>
      <c r="C23" s="19">
        <v>465</v>
      </c>
      <c r="D23" s="19">
        <v>27</v>
      </c>
      <c r="E23" s="19">
        <v>0</v>
      </c>
      <c r="F23" s="20">
        <f t="shared" si="1"/>
        <v>94.512195121951208</v>
      </c>
    </row>
    <row r="24" spans="1:6">
      <c r="A24" s="25" t="s">
        <v>21</v>
      </c>
      <c r="B24" s="19">
        <v>678</v>
      </c>
      <c r="C24" s="19">
        <v>548</v>
      </c>
      <c r="D24" s="19">
        <v>130</v>
      </c>
      <c r="E24" s="19">
        <v>0</v>
      </c>
      <c r="F24" s="20">
        <f t="shared" si="1"/>
        <v>80.825958702064895</v>
      </c>
    </row>
    <row r="25" spans="1:6">
      <c r="A25" s="25" t="s">
        <v>22</v>
      </c>
      <c r="B25" s="19">
        <v>107</v>
      </c>
      <c r="C25" s="19">
        <v>102</v>
      </c>
      <c r="D25" s="19">
        <v>5</v>
      </c>
      <c r="E25" s="19">
        <v>0</v>
      </c>
      <c r="F25" s="20">
        <f t="shared" si="1"/>
        <v>95.327102803738313</v>
      </c>
    </row>
    <row r="26" spans="1:6">
      <c r="A26" s="25" t="s">
        <v>23</v>
      </c>
      <c r="B26" s="19">
        <v>691</v>
      </c>
      <c r="C26" s="19">
        <v>641</v>
      </c>
      <c r="D26" s="19">
        <v>50</v>
      </c>
      <c r="E26" s="26">
        <v>0</v>
      </c>
      <c r="F26" s="20">
        <f>(C26+E26)/B26*100</f>
        <v>92.764109985528222</v>
      </c>
    </row>
    <row r="27" spans="1:6">
      <c r="A27" s="25" t="s">
        <v>24</v>
      </c>
      <c r="B27" s="19">
        <v>224</v>
      </c>
      <c r="C27" s="19">
        <v>206</v>
      </c>
      <c r="D27" s="19">
        <v>17</v>
      </c>
      <c r="E27" s="26">
        <v>1</v>
      </c>
      <c r="F27" s="20">
        <f>(C27+E27)/B27*100</f>
        <v>92.410714285714292</v>
      </c>
    </row>
    <row r="28" spans="1:6">
      <c r="A28" s="18" t="s">
        <v>25</v>
      </c>
      <c r="B28" s="19">
        <v>118</v>
      </c>
      <c r="C28" s="19">
        <v>103</v>
      </c>
      <c r="D28" s="19">
        <v>15</v>
      </c>
      <c r="E28" s="19">
        <v>0</v>
      </c>
      <c r="F28" s="20">
        <f t="shared" si="1"/>
        <v>87.288135593220346</v>
      </c>
    </row>
    <row r="29" spans="1:6">
      <c r="A29" s="18" t="s">
        <v>26</v>
      </c>
      <c r="B29" s="19">
        <v>914</v>
      </c>
      <c r="C29" s="19">
        <v>707</v>
      </c>
      <c r="D29" s="19">
        <v>173</v>
      </c>
      <c r="E29" s="19">
        <v>34</v>
      </c>
      <c r="F29" s="20">
        <f t="shared" si="1"/>
        <v>81.072210065645507</v>
      </c>
    </row>
    <row r="30" spans="1:6">
      <c r="A30" s="22" t="s">
        <v>27</v>
      </c>
      <c r="B30" s="23">
        <v>2032</v>
      </c>
      <c r="C30" s="23">
        <v>1099</v>
      </c>
      <c r="D30" s="23">
        <v>907</v>
      </c>
      <c r="E30" s="23">
        <v>26</v>
      </c>
      <c r="F30" s="24">
        <f t="shared" si="1"/>
        <v>55.364173228346459</v>
      </c>
    </row>
    <row r="31" spans="1:6">
      <c r="A31" s="18" t="s">
        <v>28</v>
      </c>
      <c r="B31" s="19">
        <v>1915</v>
      </c>
      <c r="C31" s="19">
        <v>1795</v>
      </c>
      <c r="D31" s="19">
        <v>116</v>
      </c>
      <c r="E31" s="19">
        <v>4</v>
      </c>
      <c r="F31" s="20">
        <f t="shared" si="1"/>
        <v>93.942558746736296</v>
      </c>
    </row>
    <row r="32" spans="1:6">
      <c r="A32" s="18" t="s">
        <v>29</v>
      </c>
      <c r="B32" s="19">
        <v>298</v>
      </c>
      <c r="C32" s="19">
        <v>256</v>
      </c>
      <c r="D32" s="19">
        <v>40</v>
      </c>
      <c r="E32" s="19">
        <v>2</v>
      </c>
      <c r="F32" s="20">
        <f t="shared" si="1"/>
        <v>86.577181208053688</v>
      </c>
    </row>
    <row r="33" spans="1:6">
      <c r="A33" s="18" t="s">
        <v>30</v>
      </c>
      <c r="B33" s="19">
        <v>1642</v>
      </c>
      <c r="C33" s="19">
        <v>1288</v>
      </c>
      <c r="D33" s="19">
        <v>354</v>
      </c>
      <c r="E33" s="19">
        <v>0</v>
      </c>
      <c r="F33" s="20">
        <f t="shared" si="1"/>
        <v>78.440925700365398</v>
      </c>
    </row>
    <row r="34" spans="1:6">
      <c r="A34" s="18" t="s">
        <v>31</v>
      </c>
      <c r="B34" s="19">
        <v>596</v>
      </c>
      <c r="C34" s="19">
        <v>360</v>
      </c>
      <c r="D34" s="19">
        <v>234</v>
      </c>
      <c r="E34" s="19">
        <v>2</v>
      </c>
      <c r="F34" s="20">
        <f t="shared" si="1"/>
        <v>60.738255033557046</v>
      </c>
    </row>
    <row r="35" spans="1:6">
      <c r="A35" s="18" t="s">
        <v>32</v>
      </c>
      <c r="B35" s="19">
        <v>229</v>
      </c>
      <c r="C35" s="19">
        <v>183</v>
      </c>
      <c r="D35" s="19">
        <v>44</v>
      </c>
      <c r="E35" s="19">
        <v>2</v>
      </c>
      <c r="F35" s="20">
        <f t="shared" si="1"/>
        <v>80.786026200873366</v>
      </c>
    </row>
    <row r="36" spans="1:6">
      <c r="A36" s="18" t="s">
        <v>33</v>
      </c>
      <c r="B36" s="19">
        <v>179</v>
      </c>
      <c r="C36" s="19">
        <v>174</v>
      </c>
      <c r="D36" s="19">
        <v>5</v>
      </c>
      <c r="E36" s="19">
        <v>0</v>
      </c>
      <c r="F36" s="20">
        <f t="shared" si="1"/>
        <v>97.206703910614522</v>
      </c>
    </row>
    <row r="37" spans="1:6">
      <c r="A37" s="18" t="s">
        <v>34</v>
      </c>
      <c r="B37" s="19">
        <v>570</v>
      </c>
      <c r="C37" s="19">
        <v>542</v>
      </c>
      <c r="D37" s="26">
        <v>28</v>
      </c>
      <c r="E37" s="26">
        <v>0</v>
      </c>
      <c r="F37" s="20">
        <f t="shared" si="1"/>
        <v>95.087719298245617</v>
      </c>
    </row>
    <row r="38" spans="1:6" ht="6.75" customHeight="1">
      <c r="A38" s="6"/>
      <c r="B38" s="5"/>
      <c r="C38" s="3"/>
      <c r="D38" s="3"/>
      <c r="E38" s="3"/>
    </row>
    <row r="39" spans="1:6" ht="72.75" customHeight="1">
      <c r="A39" s="185" t="s">
        <v>45</v>
      </c>
      <c r="B39" s="185"/>
      <c r="C39" s="185"/>
      <c r="D39" s="185"/>
      <c r="E39" s="185"/>
      <c r="F39" s="185"/>
    </row>
    <row r="40" spans="1:6" ht="21.75" customHeight="1">
      <c r="A40" s="185" t="s">
        <v>44</v>
      </c>
      <c r="B40" s="185"/>
      <c r="C40" s="185"/>
      <c r="D40" s="185"/>
      <c r="E40" s="185"/>
      <c r="F40" s="185"/>
    </row>
    <row r="41" spans="1:6" ht="15" customHeight="1">
      <c r="A41" s="185" t="s">
        <v>43</v>
      </c>
      <c r="B41" s="185"/>
      <c r="C41" s="185"/>
      <c r="D41" s="185"/>
      <c r="E41" s="185"/>
      <c r="F41" s="185"/>
    </row>
    <row r="42" spans="1:6">
      <c r="A42" s="184" t="s">
        <v>53</v>
      </c>
      <c r="B42" s="184"/>
      <c r="C42" s="184"/>
      <c r="D42" s="184"/>
      <c r="E42" s="184"/>
      <c r="F42" s="184"/>
    </row>
  </sheetData>
  <mergeCells count="6">
    <mergeCell ref="A42:F42"/>
    <mergeCell ref="A1:F1"/>
    <mergeCell ref="A2:F2"/>
    <mergeCell ref="A39:F39"/>
    <mergeCell ref="A40:F40"/>
    <mergeCell ref="A41:F41"/>
  </mergeCells>
  <pageMargins left="0.11811023622047245" right="0.11811023622047245" top="0.55118110236220474" bottom="0.55118110236220474" header="0.31496062992125984" footer="0.31496062992125984"/>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F10" sqref="F10"/>
    </sheetView>
  </sheetViews>
  <sheetFormatPr baseColWidth="10" defaultRowHeight="12.75"/>
  <cols>
    <col min="1" max="1" width="22.85546875" style="28" customWidth="1"/>
    <col min="2" max="2" width="12.7109375" style="28" customWidth="1"/>
    <col min="3" max="3" width="15" style="28" customWidth="1"/>
    <col min="4" max="5" width="12.7109375" style="28" customWidth="1"/>
    <col min="6" max="6" width="13.7109375" style="28" customWidth="1"/>
    <col min="7" max="16384" width="11.42578125" style="28"/>
  </cols>
  <sheetData>
    <row r="1" spans="1:6" ht="40.5" customHeight="1"/>
    <row r="2" spans="1:6" ht="33" customHeight="1">
      <c r="A2" s="187" t="s">
        <v>58</v>
      </c>
      <c r="B2" s="187"/>
      <c r="C2" s="187"/>
      <c r="D2" s="187"/>
      <c r="E2" s="187"/>
      <c r="F2" s="187"/>
    </row>
    <row r="3" spans="1:6" ht="51">
      <c r="A3" s="13" t="s">
        <v>1</v>
      </c>
      <c r="B3" s="14" t="s">
        <v>36</v>
      </c>
      <c r="C3" s="14" t="s">
        <v>37</v>
      </c>
      <c r="D3" s="14" t="s">
        <v>38</v>
      </c>
      <c r="E3" s="14" t="s">
        <v>39</v>
      </c>
      <c r="F3" s="14" t="s">
        <v>47</v>
      </c>
    </row>
    <row r="4" spans="1:6">
      <c r="A4" s="29" t="s">
        <v>2</v>
      </c>
      <c r="B4" s="30">
        <v>28168</v>
      </c>
      <c r="C4" s="30">
        <v>25503</v>
      </c>
      <c r="D4" s="30">
        <v>2239</v>
      </c>
      <c r="E4" s="30">
        <v>393</v>
      </c>
      <c r="F4" s="17">
        <f t="shared" ref="F4" si="0">(C4+E4)/B4*100</f>
        <v>91.934109627946597</v>
      </c>
    </row>
    <row r="5" spans="1:6">
      <c r="A5" s="31" t="s">
        <v>3</v>
      </c>
      <c r="B5" s="32">
        <v>22</v>
      </c>
      <c r="C5" s="32">
        <v>20</v>
      </c>
      <c r="D5" s="32">
        <v>2</v>
      </c>
      <c r="E5" s="32" t="s">
        <v>57</v>
      </c>
      <c r="F5" s="33" t="s">
        <v>57</v>
      </c>
    </row>
    <row r="6" spans="1:6">
      <c r="A6" s="31" t="s">
        <v>4</v>
      </c>
      <c r="B6" s="32">
        <v>2848</v>
      </c>
      <c r="C6" s="32">
        <v>2788</v>
      </c>
      <c r="D6" s="32">
        <v>60</v>
      </c>
      <c r="E6" s="32">
        <v>0</v>
      </c>
      <c r="F6" s="33">
        <f t="shared" ref="F6:F12" si="1">(C6+E6)/B6*100</f>
        <v>97.893258426966284</v>
      </c>
    </row>
    <row r="7" spans="1:6">
      <c r="A7" s="31" t="s">
        <v>5</v>
      </c>
      <c r="B7" s="32">
        <v>95</v>
      </c>
      <c r="C7" s="32">
        <v>86</v>
      </c>
      <c r="D7" s="32">
        <v>8</v>
      </c>
      <c r="E7" s="32">
        <v>1</v>
      </c>
      <c r="F7" s="33">
        <f t="shared" si="1"/>
        <v>91.578947368421055</v>
      </c>
    </row>
    <row r="8" spans="1:6">
      <c r="A8" s="31" t="s">
        <v>6</v>
      </c>
      <c r="B8" s="32">
        <v>443</v>
      </c>
      <c r="C8" s="32">
        <v>382</v>
      </c>
      <c r="D8" s="32">
        <v>57</v>
      </c>
      <c r="E8" s="32">
        <v>4</v>
      </c>
      <c r="F8" s="33">
        <f t="shared" si="1"/>
        <v>87.133182844243791</v>
      </c>
    </row>
    <row r="9" spans="1:6">
      <c r="A9" s="31" t="s">
        <v>7</v>
      </c>
      <c r="B9" s="32">
        <v>192</v>
      </c>
      <c r="C9" s="32">
        <v>179</v>
      </c>
      <c r="D9" s="32">
        <v>13</v>
      </c>
      <c r="E9" s="32">
        <v>0</v>
      </c>
      <c r="F9" s="33">
        <f t="shared" si="1"/>
        <v>93.229166666666657</v>
      </c>
    </row>
    <row r="10" spans="1:6">
      <c r="A10" s="31" t="s">
        <v>8</v>
      </c>
      <c r="B10" s="32">
        <v>274</v>
      </c>
      <c r="C10" s="32">
        <v>251</v>
      </c>
      <c r="D10" s="32">
        <v>23</v>
      </c>
      <c r="E10" s="32">
        <v>0</v>
      </c>
      <c r="F10" s="33">
        <f t="shared" si="1"/>
        <v>91.605839416058402</v>
      </c>
    </row>
    <row r="11" spans="1:6">
      <c r="A11" s="31" t="s">
        <v>9</v>
      </c>
      <c r="B11" s="32">
        <v>111</v>
      </c>
      <c r="C11" s="32">
        <v>89</v>
      </c>
      <c r="D11" s="32">
        <v>22</v>
      </c>
      <c r="E11" s="32">
        <v>0</v>
      </c>
      <c r="F11" s="33">
        <f t="shared" si="1"/>
        <v>80.180180180180187</v>
      </c>
    </row>
    <row r="12" spans="1:6">
      <c r="A12" s="31" t="s">
        <v>10</v>
      </c>
      <c r="B12" s="32">
        <v>2478</v>
      </c>
      <c r="C12" s="32">
        <v>2267</v>
      </c>
      <c r="D12" s="32">
        <v>154</v>
      </c>
      <c r="E12" s="32">
        <v>24</v>
      </c>
      <c r="F12" s="33">
        <f t="shared" si="1"/>
        <v>92.453591606133983</v>
      </c>
    </row>
    <row r="13" spans="1:6">
      <c r="A13" s="31" t="s">
        <v>46</v>
      </c>
      <c r="B13" s="32">
        <v>5730</v>
      </c>
      <c r="C13" s="32">
        <v>5478</v>
      </c>
      <c r="D13" s="32">
        <v>252</v>
      </c>
      <c r="E13" s="32" t="s">
        <v>57</v>
      </c>
      <c r="F13" s="33" t="s">
        <v>57</v>
      </c>
    </row>
    <row r="14" spans="1:6">
      <c r="A14" s="31" t="s">
        <v>12</v>
      </c>
      <c r="B14" s="32">
        <v>860</v>
      </c>
      <c r="C14" s="32">
        <v>818</v>
      </c>
      <c r="D14" s="32">
        <v>38</v>
      </c>
      <c r="E14" s="32">
        <v>4</v>
      </c>
      <c r="F14" s="33">
        <f t="shared" ref="F14:F21" si="2">(C14+E14)/B14*100</f>
        <v>95.581395348837205</v>
      </c>
    </row>
    <row r="15" spans="1:6">
      <c r="A15" s="31" t="s">
        <v>13</v>
      </c>
      <c r="B15" s="32">
        <v>2003</v>
      </c>
      <c r="C15" s="32">
        <v>1787</v>
      </c>
      <c r="D15" s="32">
        <v>190</v>
      </c>
      <c r="E15" s="32">
        <v>26</v>
      </c>
      <c r="F15" s="33">
        <f t="shared" si="2"/>
        <v>90.514228657014471</v>
      </c>
    </row>
    <row r="16" spans="1:6">
      <c r="A16" s="31" t="s">
        <v>14</v>
      </c>
      <c r="B16" s="32">
        <v>271</v>
      </c>
      <c r="C16" s="32">
        <v>188</v>
      </c>
      <c r="D16" s="32">
        <v>78</v>
      </c>
      <c r="E16" s="32">
        <v>5</v>
      </c>
      <c r="F16" s="33">
        <f t="shared" si="2"/>
        <v>71.217712177121768</v>
      </c>
    </row>
    <row r="17" spans="1:6">
      <c r="A17" s="31" t="s">
        <v>15</v>
      </c>
      <c r="B17" s="32">
        <v>943</v>
      </c>
      <c r="C17" s="32">
        <v>782</v>
      </c>
      <c r="D17" s="32">
        <v>161</v>
      </c>
      <c r="E17" s="32">
        <v>0</v>
      </c>
      <c r="F17" s="33">
        <f t="shared" si="2"/>
        <v>82.926829268292678</v>
      </c>
    </row>
    <row r="18" spans="1:6">
      <c r="A18" s="31" t="s">
        <v>16</v>
      </c>
      <c r="B18" s="32">
        <v>963</v>
      </c>
      <c r="C18" s="32">
        <v>783</v>
      </c>
      <c r="D18" s="32">
        <v>173</v>
      </c>
      <c r="E18" s="32">
        <v>7</v>
      </c>
      <c r="F18" s="33">
        <f t="shared" si="2"/>
        <v>82.035306334371754</v>
      </c>
    </row>
    <row r="19" spans="1:6">
      <c r="A19" s="31" t="s">
        <v>17</v>
      </c>
      <c r="B19" s="32">
        <v>3290</v>
      </c>
      <c r="C19" s="32">
        <v>3204</v>
      </c>
      <c r="D19" s="32">
        <v>36</v>
      </c>
      <c r="E19" s="32">
        <v>50</v>
      </c>
      <c r="F19" s="33">
        <f t="shared" si="2"/>
        <v>98.905775075987847</v>
      </c>
    </row>
    <row r="20" spans="1:6">
      <c r="A20" s="31" t="s">
        <v>18</v>
      </c>
      <c r="B20" s="32">
        <v>170</v>
      </c>
      <c r="C20" s="32">
        <v>95</v>
      </c>
      <c r="D20" s="32">
        <v>75</v>
      </c>
      <c r="E20" s="32">
        <v>0</v>
      </c>
      <c r="F20" s="33">
        <f t="shared" si="2"/>
        <v>55.882352941176471</v>
      </c>
    </row>
    <row r="21" spans="1:6">
      <c r="A21" s="31" t="s">
        <v>19</v>
      </c>
      <c r="B21" s="32">
        <v>255</v>
      </c>
      <c r="C21" s="32">
        <v>151</v>
      </c>
      <c r="D21" s="32">
        <v>103</v>
      </c>
      <c r="E21" s="32">
        <v>1</v>
      </c>
      <c r="F21" s="33">
        <f t="shared" si="2"/>
        <v>59.607843137254903</v>
      </c>
    </row>
    <row r="22" spans="1:6">
      <c r="A22" s="31" t="s">
        <v>20</v>
      </c>
      <c r="B22" s="32">
        <v>59</v>
      </c>
      <c r="C22" s="32">
        <v>52</v>
      </c>
      <c r="D22" s="32">
        <v>7</v>
      </c>
      <c r="E22" s="32" t="s">
        <v>57</v>
      </c>
      <c r="F22" s="33" t="s">
        <v>57</v>
      </c>
    </row>
    <row r="23" spans="1:6">
      <c r="A23" s="31" t="s">
        <v>21</v>
      </c>
      <c r="B23" s="32">
        <v>580</v>
      </c>
      <c r="C23" s="32">
        <v>580</v>
      </c>
      <c r="D23" s="32">
        <v>0</v>
      </c>
      <c r="E23" s="32">
        <v>0</v>
      </c>
      <c r="F23" s="33">
        <f>(C23+E23)/B23*100</f>
        <v>100</v>
      </c>
    </row>
    <row r="24" spans="1:6">
      <c r="A24" s="31" t="s">
        <v>22</v>
      </c>
      <c r="B24" s="32">
        <v>282</v>
      </c>
      <c r="C24" s="32">
        <v>52</v>
      </c>
      <c r="D24" s="32">
        <v>10</v>
      </c>
      <c r="E24" s="32">
        <v>220</v>
      </c>
      <c r="F24" s="33">
        <f>(C24+E24)/B24*100</f>
        <v>96.453900709219852</v>
      </c>
    </row>
    <row r="25" spans="1:6">
      <c r="A25" s="31" t="s">
        <v>23</v>
      </c>
      <c r="B25" s="32">
        <v>610</v>
      </c>
      <c r="C25" s="32">
        <v>548</v>
      </c>
      <c r="D25" s="32">
        <v>58</v>
      </c>
      <c r="E25" s="32">
        <v>4</v>
      </c>
      <c r="F25" s="33">
        <f>(C25+E25)/B25*100</f>
        <v>90.491803278688522</v>
      </c>
    </row>
    <row r="26" spans="1:6">
      <c r="A26" s="31" t="s">
        <v>24</v>
      </c>
      <c r="B26" s="32">
        <v>706</v>
      </c>
      <c r="C26" s="32">
        <v>657</v>
      </c>
      <c r="D26" s="32">
        <v>44</v>
      </c>
      <c r="E26" s="32">
        <v>5</v>
      </c>
      <c r="F26" s="33">
        <f>(C26+E26)/B26*100</f>
        <v>93.767705382436262</v>
      </c>
    </row>
    <row r="27" spans="1:6">
      <c r="A27" s="31" t="s">
        <v>25</v>
      </c>
      <c r="B27" s="32">
        <v>153</v>
      </c>
      <c r="C27" s="32">
        <v>128</v>
      </c>
      <c r="D27" s="32">
        <v>24</v>
      </c>
      <c r="E27" s="32">
        <v>1</v>
      </c>
      <c r="F27" s="33">
        <f>(C27+E27)/B27*100</f>
        <v>84.313725490196077</v>
      </c>
    </row>
    <row r="28" spans="1:6">
      <c r="A28" s="31" t="s">
        <v>26</v>
      </c>
      <c r="B28" s="32" t="s">
        <v>57</v>
      </c>
      <c r="C28" s="32" t="s">
        <v>57</v>
      </c>
      <c r="D28" s="32" t="s">
        <v>57</v>
      </c>
      <c r="E28" s="32" t="s">
        <v>57</v>
      </c>
      <c r="F28" s="33" t="s">
        <v>57</v>
      </c>
    </row>
    <row r="29" spans="1:6">
      <c r="A29" s="22" t="s">
        <v>27</v>
      </c>
      <c r="B29" s="23">
        <v>2180</v>
      </c>
      <c r="C29" s="23">
        <v>1858</v>
      </c>
      <c r="D29" s="23">
        <v>299</v>
      </c>
      <c r="E29" s="23">
        <v>23</v>
      </c>
      <c r="F29" s="24">
        <f>(C29+E29)/B29*100</f>
        <v>86.284403669724767</v>
      </c>
    </row>
    <row r="30" spans="1:6">
      <c r="A30" s="31" t="s">
        <v>28</v>
      </c>
      <c r="B30" s="32">
        <v>70</v>
      </c>
      <c r="C30" s="32">
        <v>63</v>
      </c>
      <c r="D30" s="32">
        <v>7</v>
      </c>
      <c r="E30" s="32" t="s">
        <v>57</v>
      </c>
      <c r="F30" s="33" t="s">
        <v>57</v>
      </c>
    </row>
    <row r="31" spans="1:6">
      <c r="A31" s="31" t="s">
        <v>29</v>
      </c>
      <c r="B31" s="32">
        <v>207</v>
      </c>
      <c r="C31" s="32">
        <v>166</v>
      </c>
      <c r="D31" s="32">
        <v>28</v>
      </c>
      <c r="E31" s="32">
        <v>13</v>
      </c>
      <c r="F31" s="33">
        <f t="shared" ref="F31:F36" si="3">(C31+E31)/B31*100</f>
        <v>86.473429951690818</v>
      </c>
    </row>
    <row r="32" spans="1:6">
      <c r="A32" s="31" t="s">
        <v>30</v>
      </c>
      <c r="B32" s="32">
        <v>1184</v>
      </c>
      <c r="C32" s="32">
        <v>997</v>
      </c>
      <c r="D32" s="32">
        <v>187</v>
      </c>
      <c r="E32" s="32">
        <v>0</v>
      </c>
      <c r="F32" s="33">
        <f t="shared" si="3"/>
        <v>84.206081081081081</v>
      </c>
    </row>
    <row r="33" spans="1:6">
      <c r="A33" s="31" t="s">
        <v>31</v>
      </c>
      <c r="B33" s="32">
        <v>232</v>
      </c>
      <c r="C33" s="32">
        <v>180</v>
      </c>
      <c r="D33" s="32">
        <v>51</v>
      </c>
      <c r="E33" s="32">
        <v>1</v>
      </c>
      <c r="F33" s="33">
        <f t="shared" si="3"/>
        <v>78.017241379310349</v>
      </c>
    </row>
    <row r="34" spans="1:6">
      <c r="A34" s="31" t="s">
        <v>32</v>
      </c>
      <c r="B34" s="32">
        <v>159</v>
      </c>
      <c r="C34" s="32">
        <v>113</v>
      </c>
      <c r="D34" s="32">
        <v>42</v>
      </c>
      <c r="E34" s="32">
        <v>4</v>
      </c>
      <c r="F34" s="33">
        <f t="shared" si="3"/>
        <v>73.584905660377359</v>
      </c>
    </row>
    <row r="35" spans="1:6">
      <c r="A35" s="31" t="s">
        <v>33</v>
      </c>
      <c r="B35" s="32">
        <v>286</v>
      </c>
      <c r="C35" s="32">
        <v>271</v>
      </c>
      <c r="D35" s="32">
        <v>15</v>
      </c>
      <c r="E35" s="32">
        <v>0</v>
      </c>
      <c r="F35" s="33">
        <f t="shared" si="3"/>
        <v>94.75524475524476</v>
      </c>
    </row>
    <row r="36" spans="1:6">
      <c r="A36" s="31" t="s">
        <v>34</v>
      </c>
      <c r="B36" s="32">
        <v>512</v>
      </c>
      <c r="C36" s="32">
        <v>490</v>
      </c>
      <c r="D36" s="32">
        <v>22</v>
      </c>
      <c r="E36" s="32">
        <v>0</v>
      </c>
      <c r="F36" s="33">
        <f t="shared" si="3"/>
        <v>95.703125</v>
      </c>
    </row>
    <row r="37" spans="1:6" ht="13.5" customHeight="1">
      <c r="A37" s="34"/>
      <c r="B37" s="35"/>
      <c r="C37" s="36"/>
      <c r="D37" s="36"/>
      <c r="E37" s="36"/>
    </row>
    <row r="38" spans="1:6" ht="53.25" customHeight="1">
      <c r="A38" s="185" t="s">
        <v>42</v>
      </c>
      <c r="B38" s="185"/>
      <c r="C38" s="185"/>
      <c r="D38" s="185"/>
      <c r="E38" s="185"/>
      <c r="F38" s="185"/>
    </row>
    <row r="39" spans="1:6" ht="24" customHeight="1">
      <c r="A39" s="185" t="s">
        <v>44</v>
      </c>
      <c r="B39" s="185"/>
      <c r="C39" s="185"/>
      <c r="D39" s="185"/>
      <c r="E39" s="185"/>
      <c r="F39" s="185"/>
    </row>
    <row r="40" spans="1:6">
      <c r="A40" s="185" t="s">
        <v>43</v>
      </c>
      <c r="B40" s="185"/>
      <c r="C40" s="185"/>
      <c r="D40" s="185"/>
      <c r="E40" s="185"/>
      <c r="F40" s="185"/>
    </row>
    <row r="41" spans="1:6">
      <c r="A41" s="184" t="s">
        <v>59</v>
      </c>
      <c r="B41" s="184"/>
      <c r="C41" s="184"/>
      <c r="D41" s="184"/>
      <c r="E41" s="184"/>
      <c r="F41" s="184"/>
    </row>
  </sheetData>
  <mergeCells count="5">
    <mergeCell ref="A2:F2"/>
    <mergeCell ref="A38:F38"/>
    <mergeCell ref="A39:F39"/>
    <mergeCell ref="A40:F40"/>
    <mergeCell ref="A41:F41"/>
  </mergeCells>
  <pageMargins left="0.7" right="0.7" top="0.75" bottom="0.75" header="0.3" footer="0.3"/>
  <ignoredErrors>
    <ignoredError sqref="F32:F36" evalError="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F4" sqref="F4"/>
    </sheetView>
  </sheetViews>
  <sheetFormatPr baseColWidth="10" defaultRowHeight="12.75"/>
  <cols>
    <col min="1" max="1" width="22.85546875" style="28" customWidth="1"/>
    <col min="2" max="2" width="12.7109375" style="28" customWidth="1"/>
    <col min="3" max="3" width="15" style="28" customWidth="1"/>
    <col min="4" max="5" width="12.7109375" style="28" customWidth="1"/>
    <col min="6" max="6" width="13.7109375" style="28" customWidth="1"/>
    <col min="7" max="16384" width="11.42578125" style="28"/>
  </cols>
  <sheetData>
    <row r="1" spans="1:6" ht="40.5" customHeight="1"/>
    <row r="2" spans="1:6" ht="33" customHeight="1">
      <c r="A2" s="187" t="s">
        <v>61</v>
      </c>
      <c r="B2" s="187"/>
      <c r="C2" s="187"/>
      <c r="D2" s="187"/>
      <c r="E2" s="187"/>
      <c r="F2" s="187"/>
    </row>
    <row r="3" spans="1:6" ht="51">
      <c r="A3" s="13" t="s">
        <v>1</v>
      </c>
      <c r="B3" s="14" t="s">
        <v>36</v>
      </c>
      <c r="C3" s="14" t="s">
        <v>37</v>
      </c>
      <c r="D3" s="14" t="s">
        <v>38</v>
      </c>
      <c r="E3" s="14" t="s">
        <v>39</v>
      </c>
      <c r="F3" s="14" t="s">
        <v>47</v>
      </c>
    </row>
    <row r="4" spans="1:6">
      <c r="A4" s="29" t="s">
        <v>2</v>
      </c>
      <c r="B4" s="30">
        <v>28168</v>
      </c>
      <c r="C4" s="30">
        <v>25503</v>
      </c>
      <c r="D4" s="30">
        <v>2239</v>
      </c>
      <c r="E4" s="30">
        <v>393</v>
      </c>
      <c r="F4" s="32">
        <f>(C4+E4)/B4*100</f>
        <v>91.934109627946597</v>
      </c>
    </row>
    <row r="5" spans="1:6">
      <c r="A5" s="31" t="s">
        <v>3</v>
      </c>
      <c r="B5" s="32">
        <v>22</v>
      </c>
      <c r="C5" s="32">
        <v>20</v>
      </c>
      <c r="D5" s="32">
        <v>2</v>
      </c>
      <c r="E5" s="32">
        <v>0</v>
      </c>
      <c r="F5" s="32">
        <f t="shared" ref="F5:F36" si="0">(C5+E5)/B5*100</f>
        <v>90.909090909090907</v>
      </c>
    </row>
    <row r="6" spans="1:6">
      <c r="A6" s="31" t="s">
        <v>4</v>
      </c>
      <c r="B6" s="32">
        <v>2848</v>
      </c>
      <c r="C6" s="32">
        <v>2788</v>
      </c>
      <c r="D6" s="32">
        <v>60</v>
      </c>
      <c r="E6" s="32">
        <v>0</v>
      </c>
      <c r="F6" s="32">
        <f t="shared" si="0"/>
        <v>97.893258426966284</v>
      </c>
    </row>
    <row r="7" spans="1:6">
      <c r="A7" s="31" t="s">
        <v>5</v>
      </c>
      <c r="B7" s="32">
        <v>95</v>
      </c>
      <c r="C7" s="32">
        <v>86</v>
      </c>
      <c r="D7" s="32">
        <v>8</v>
      </c>
      <c r="E7" s="32">
        <v>1</v>
      </c>
      <c r="F7" s="32">
        <f t="shared" si="0"/>
        <v>91.578947368421055</v>
      </c>
    </row>
    <row r="8" spans="1:6">
      <c r="A8" s="31" t="s">
        <v>6</v>
      </c>
      <c r="B8" s="32">
        <v>443</v>
      </c>
      <c r="C8" s="32">
        <v>382</v>
      </c>
      <c r="D8" s="32">
        <v>57</v>
      </c>
      <c r="E8" s="32">
        <v>4</v>
      </c>
      <c r="F8" s="32">
        <f t="shared" si="0"/>
        <v>87.133182844243791</v>
      </c>
    </row>
    <row r="9" spans="1:6">
      <c r="A9" s="31" t="s">
        <v>7</v>
      </c>
      <c r="B9" s="32">
        <v>192</v>
      </c>
      <c r="C9" s="32">
        <v>179</v>
      </c>
      <c r="D9" s="32">
        <v>13</v>
      </c>
      <c r="E9" s="32">
        <v>0</v>
      </c>
      <c r="F9" s="32">
        <f t="shared" si="0"/>
        <v>93.229166666666657</v>
      </c>
    </row>
    <row r="10" spans="1:6">
      <c r="A10" s="31" t="s">
        <v>8</v>
      </c>
      <c r="B10" s="32">
        <v>274</v>
      </c>
      <c r="C10" s="32">
        <v>251</v>
      </c>
      <c r="D10" s="32">
        <v>23</v>
      </c>
      <c r="E10" s="32">
        <v>0</v>
      </c>
      <c r="F10" s="32">
        <f t="shared" si="0"/>
        <v>91.605839416058402</v>
      </c>
    </row>
    <row r="11" spans="1:6">
      <c r="A11" s="31" t="s">
        <v>9</v>
      </c>
      <c r="B11" s="32">
        <v>111</v>
      </c>
      <c r="C11" s="32">
        <v>89</v>
      </c>
      <c r="D11" s="32">
        <v>22</v>
      </c>
      <c r="E11" s="32">
        <v>0</v>
      </c>
      <c r="F11" s="32">
        <f t="shared" si="0"/>
        <v>80.180180180180187</v>
      </c>
    </row>
    <row r="12" spans="1:6">
      <c r="A12" s="31" t="s">
        <v>10</v>
      </c>
      <c r="B12" s="32">
        <v>2478</v>
      </c>
      <c r="C12" s="32">
        <v>2267</v>
      </c>
      <c r="D12" s="32">
        <v>154</v>
      </c>
      <c r="E12" s="32">
        <v>24</v>
      </c>
      <c r="F12" s="32">
        <f t="shared" si="0"/>
        <v>92.453591606133983</v>
      </c>
    </row>
    <row r="13" spans="1:6">
      <c r="A13" s="31" t="s">
        <v>46</v>
      </c>
      <c r="B13" s="32">
        <v>5730</v>
      </c>
      <c r="C13" s="32">
        <v>5478</v>
      </c>
      <c r="D13" s="32">
        <v>252</v>
      </c>
      <c r="E13" s="32">
        <v>0</v>
      </c>
      <c r="F13" s="32">
        <f t="shared" si="0"/>
        <v>95.602094240837701</v>
      </c>
    </row>
    <row r="14" spans="1:6">
      <c r="A14" s="31" t="s">
        <v>12</v>
      </c>
      <c r="B14" s="32">
        <v>860</v>
      </c>
      <c r="C14" s="32">
        <v>818</v>
      </c>
      <c r="D14" s="32">
        <v>38</v>
      </c>
      <c r="E14" s="32">
        <v>4</v>
      </c>
      <c r="F14" s="32">
        <f t="shared" si="0"/>
        <v>95.581395348837205</v>
      </c>
    </row>
    <row r="15" spans="1:6">
      <c r="A15" s="31" t="s">
        <v>13</v>
      </c>
      <c r="B15" s="32">
        <v>2003</v>
      </c>
      <c r="C15" s="32">
        <v>1787</v>
      </c>
      <c r="D15" s="32">
        <v>190</v>
      </c>
      <c r="E15" s="32">
        <v>26</v>
      </c>
      <c r="F15" s="32">
        <f t="shared" si="0"/>
        <v>90.514228657014471</v>
      </c>
    </row>
    <row r="16" spans="1:6">
      <c r="A16" s="31" t="s">
        <v>14</v>
      </c>
      <c r="B16" s="32">
        <v>271</v>
      </c>
      <c r="C16" s="32">
        <v>188</v>
      </c>
      <c r="D16" s="32">
        <v>78</v>
      </c>
      <c r="E16" s="32">
        <v>5</v>
      </c>
      <c r="F16" s="32">
        <f t="shared" si="0"/>
        <v>71.217712177121768</v>
      </c>
    </row>
    <row r="17" spans="1:6">
      <c r="A17" s="31" t="s">
        <v>15</v>
      </c>
      <c r="B17" s="32">
        <v>943</v>
      </c>
      <c r="C17" s="32">
        <v>782</v>
      </c>
      <c r="D17" s="32">
        <v>161</v>
      </c>
      <c r="E17" s="32">
        <v>0</v>
      </c>
      <c r="F17" s="32">
        <f t="shared" si="0"/>
        <v>82.926829268292678</v>
      </c>
    </row>
    <row r="18" spans="1:6">
      <c r="A18" s="31" t="s">
        <v>16</v>
      </c>
      <c r="B18" s="32">
        <v>963</v>
      </c>
      <c r="C18" s="32">
        <v>783</v>
      </c>
      <c r="D18" s="32">
        <v>173</v>
      </c>
      <c r="E18" s="32">
        <v>7</v>
      </c>
      <c r="F18" s="32">
        <f t="shared" si="0"/>
        <v>82.035306334371754</v>
      </c>
    </row>
    <row r="19" spans="1:6">
      <c r="A19" s="31" t="s">
        <v>17</v>
      </c>
      <c r="B19" s="32">
        <v>3290</v>
      </c>
      <c r="C19" s="32">
        <v>3204</v>
      </c>
      <c r="D19" s="32">
        <v>36</v>
      </c>
      <c r="E19" s="32">
        <v>50</v>
      </c>
      <c r="F19" s="32">
        <f t="shared" si="0"/>
        <v>98.905775075987847</v>
      </c>
    </row>
    <row r="20" spans="1:6">
      <c r="A20" s="31" t="s">
        <v>18</v>
      </c>
      <c r="B20" s="32">
        <v>170</v>
      </c>
      <c r="C20" s="32">
        <v>95</v>
      </c>
      <c r="D20" s="32">
        <v>75</v>
      </c>
      <c r="E20" s="32">
        <v>0</v>
      </c>
      <c r="F20" s="32">
        <f t="shared" si="0"/>
        <v>55.882352941176471</v>
      </c>
    </row>
    <row r="21" spans="1:6">
      <c r="A21" s="31" t="s">
        <v>19</v>
      </c>
      <c r="B21" s="32">
        <v>255</v>
      </c>
      <c r="C21" s="32">
        <v>151</v>
      </c>
      <c r="D21" s="32">
        <v>103</v>
      </c>
      <c r="E21" s="32">
        <v>1</v>
      </c>
      <c r="F21" s="32">
        <f t="shared" si="0"/>
        <v>59.607843137254903</v>
      </c>
    </row>
    <row r="22" spans="1:6">
      <c r="A22" s="31" t="s">
        <v>20</v>
      </c>
      <c r="B22" s="32">
        <v>59</v>
      </c>
      <c r="C22" s="32">
        <v>52</v>
      </c>
      <c r="D22" s="32">
        <v>7</v>
      </c>
      <c r="E22" s="32">
        <v>0</v>
      </c>
      <c r="F22" s="32">
        <f t="shared" si="0"/>
        <v>88.135593220338976</v>
      </c>
    </row>
    <row r="23" spans="1:6">
      <c r="A23" s="31" t="s">
        <v>21</v>
      </c>
      <c r="B23" s="32">
        <v>580</v>
      </c>
      <c r="C23" s="32">
        <v>580</v>
      </c>
      <c r="D23" s="32">
        <v>0</v>
      </c>
      <c r="E23" s="32">
        <v>0</v>
      </c>
      <c r="F23" s="32">
        <f t="shared" si="0"/>
        <v>100</v>
      </c>
    </row>
    <row r="24" spans="1:6">
      <c r="A24" s="31" t="s">
        <v>22</v>
      </c>
      <c r="B24" s="32">
        <v>282</v>
      </c>
      <c r="C24" s="32">
        <v>52</v>
      </c>
      <c r="D24" s="32">
        <v>10</v>
      </c>
      <c r="E24" s="32">
        <v>220</v>
      </c>
      <c r="F24" s="32">
        <f t="shared" si="0"/>
        <v>96.453900709219852</v>
      </c>
    </row>
    <row r="25" spans="1:6">
      <c r="A25" s="31" t="s">
        <v>23</v>
      </c>
      <c r="B25" s="32">
        <v>610</v>
      </c>
      <c r="C25" s="32">
        <v>548</v>
      </c>
      <c r="D25" s="32">
        <v>58</v>
      </c>
      <c r="E25" s="32">
        <v>4</v>
      </c>
      <c r="F25" s="32">
        <f t="shared" si="0"/>
        <v>90.491803278688522</v>
      </c>
    </row>
    <row r="26" spans="1:6">
      <c r="A26" s="31" t="s">
        <v>24</v>
      </c>
      <c r="B26" s="32">
        <v>706</v>
      </c>
      <c r="C26" s="32">
        <v>657</v>
      </c>
      <c r="D26" s="32">
        <v>44</v>
      </c>
      <c r="E26" s="32">
        <v>5</v>
      </c>
      <c r="F26" s="32">
        <f t="shared" si="0"/>
        <v>93.767705382436262</v>
      </c>
    </row>
    <row r="27" spans="1:6">
      <c r="A27" s="31" t="s">
        <v>25</v>
      </c>
      <c r="B27" s="32">
        <v>153</v>
      </c>
      <c r="C27" s="32">
        <v>128</v>
      </c>
      <c r="D27" s="32">
        <v>24</v>
      </c>
      <c r="E27" s="32">
        <v>1</v>
      </c>
      <c r="F27" s="32">
        <f t="shared" si="0"/>
        <v>84.313725490196077</v>
      </c>
    </row>
    <row r="28" spans="1:6">
      <c r="A28" s="31" t="s">
        <v>26</v>
      </c>
      <c r="B28" s="32">
        <v>0</v>
      </c>
      <c r="C28" s="32">
        <v>0</v>
      </c>
      <c r="D28" s="32">
        <v>0</v>
      </c>
      <c r="E28" s="32">
        <v>0</v>
      </c>
      <c r="F28" s="32">
        <v>0</v>
      </c>
    </row>
    <row r="29" spans="1:6">
      <c r="A29" s="22" t="s">
        <v>27</v>
      </c>
      <c r="B29" s="23">
        <v>2180</v>
      </c>
      <c r="C29" s="23">
        <v>1858</v>
      </c>
      <c r="D29" s="23">
        <v>299</v>
      </c>
      <c r="E29" s="23">
        <v>23</v>
      </c>
      <c r="F29" s="23">
        <f t="shared" si="0"/>
        <v>86.284403669724767</v>
      </c>
    </row>
    <row r="30" spans="1:6">
      <c r="A30" s="31" t="s">
        <v>28</v>
      </c>
      <c r="B30" s="32">
        <v>70</v>
      </c>
      <c r="C30" s="32">
        <v>63</v>
      </c>
      <c r="D30" s="32">
        <v>7</v>
      </c>
      <c r="E30" s="32">
        <v>0</v>
      </c>
      <c r="F30" s="32">
        <f t="shared" si="0"/>
        <v>90</v>
      </c>
    </row>
    <row r="31" spans="1:6">
      <c r="A31" s="31" t="s">
        <v>29</v>
      </c>
      <c r="B31" s="32">
        <v>207</v>
      </c>
      <c r="C31" s="32">
        <v>166</v>
      </c>
      <c r="D31" s="32">
        <v>28</v>
      </c>
      <c r="E31" s="32">
        <v>13</v>
      </c>
      <c r="F31" s="32">
        <f t="shared" si="0"/>
        <v>86.473429951690818</v>
      </c>
    </row>
    <row r="32" spans="1:6">
      <c r="A32" s="31" t="s">
        <v>30</v>
      </c>
      <c r="B32" s="32">
        <v>1184</v>
      </c>
      <c r="C32" s="32">
        <v>997</v>
      </c>
      <c r="D32" s="32">
        <v>187</v>
      </c>
      <c r="E32" s="32">
        <v>0</v>
      </c>
      <c r="F32" s="32">
        <f t="shared" si="0"/>
        <v>84.206081081081081</v>
      </c>
    </row>
    <row r="33" spans="1:6">
      <c r="A33" s="31" t="s">
        <v>31</v>
      </c>
      <c r="B33" s="32">
        <v>232</v>
      </c>
      <c r="C33" s="32">
        <v>180</v>
      </c>
      <c r="D33" s="32">
        <v>51</v>
      </c>
      <c r="E33" s="32">
        <v>1</v>
      </c>
      <c r="F33" s="32">
        <f t="shared" si="0"/>
        <v>78.017241379310349</v>
      </c>
    </row>
    <row r="34" spans="1:6">
      <c r="A34" s="31" t="s">
        <v>32</v>
      </c>
      <c r="B34" s="32">
        <v>159</v>
      </c>
      <c r="C34" s="32">
        <v>113</v>
      </c>
      <c r="D34" s="32">
        <v>42</v>
      </c>
      <c r="E34" s="32">
        <v>4</v>
      </c>
      <c r="F34" s="32">
        <f t="shared" si="0"/>
        <v>73.584905660377359</v>
      </c>
    </row>
    <row r="35" spans="1:6">
      <c r="A35" s="31" t="s">
        <v>33</v>
      </c>
      <c r="B35" s="32">
        <v>286</v>
      </c>
      <c r="C35" s="32">
        <v>271</v>
      </c>
      <c r="D35" s="32">
        <v>15</v>
      </c>
      <c r="E35" s="32">
        <v>0</v>
      </c>
      <c r="F35" s="32">
        <f t="shared" si="0"/>
        <v>94.75524475524476</v>
      </c>
    </row>
    <row r="36" spans="1:6">
      <c r="A36" s="31" t="s">
        <v>34</v>
      </c>
      <c r="B36" s="32">
        <v>512</v>
      </c>
      <c r="C36" s="32">
        <v>490</v>
      </c>
      <c r="D36" s="32">
        <v>22</v>
      </c>
      <c r="E36" s="32">
        <v>0</v>
      </c>
      <c r="F36" s="32">
        <f t="shared" si="0"/>
        <v>95.703125</v>
      </c>
    </row>
    <row r="37" spans="1:6" ht="13.5" customHeight="1">
      <c r="A37" s="34"/>
      <c r="B37" s="35"/>
      <c r="C37" s="36"/>
      <c r="D37" s="36"/>
      <c r="E37" s="36"/>
    </row>
    <row r="38" spans="1:6" ht="53.25" customHeight="1">
      <c r="A38" s="185" t="s">
        <v>42</v>
      </c>
      <c r="B38" s="185"/>
      <c r="C38" s="185"/>
      <c r="D38" s="185"/>
      <c r="E38" s="185"/>
      <c r="F38" s="185"/>
    </row>
    <row r="39" spans="1:6" ht="24" customHeight="1">
      <c r="A39" s="185" t="s">
        <v>44</v>
      </c>
      <c r="B39" s="185"/>
      <c r="C39" s="185"/>
      <c r="D39" s="185"/>
      <c r="E39" s="185"/>
      <c r="F39" s="185"/>
    </row>
    <row r="40" spans="1:6">
      <c r="A40" s="185" t="s">
        <v>43</v>
      </c>
      <c r="B40" s="185"/>
      <c r="C40" s="185"/>
      <c r="D40" s="185"/>
      <c r="E40" s="185"/>
      <c r="F40" s="185"/>
    </row>
    <row r="41" spans="1:6">
      <c r="A41" s="184" t="s">
        <v>60</v>
      </c>
      <c r="B41" s="184"/>
      <c r="C41" s="184"/>
      <c r="D41" s="184"/>
      <c r="E41" s="184"/>
      <c r="F41" s="184"/>
    </row>
  </sheetData>
  <mergeCells count="5">
    <mergeCell ref="A2:F2"/>
    <mergeCell ref="A38:F38"/>
    <mergeCell ref="A39:F39"/>
    <mergeCell ref="A40:F40"/>
    <mergeCell ref="A41:F4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showGridLines="0" topLeftCell="I5" workbookViewId="0">
      <selection activeCell="Y16" sqref="Y16"/>
    </sheetView>
  </sheetViews>
  <sheetFormatPr baseColWidth="10" defaultColWidth="9.140625" defaultRowHeight="12.75"/>
  <cols>
    <col min="1" max="1" width="5.140625" style="51" customWidth="1"/>
    <col min="2" max="2" width="22.85546875" style="51" customWidth="1"/>
    <col min="3" max="4" width="8.7109375" style="51" customWidth="1"/>
    <col min="5" max="5" width="10.7109375" style="51" customWidth="1"/>
    <col min="6" max="6" width="0.85546875" style="51" customWidth="1"/>
    <col min="7" max="7" width="8.7109375" style="51" customWidth="1"/>
    <col min="8" max="8" width="10.7109375" style="51" customWidth="1"/>
    <col min="9" max="9" width="0.85546875" style="51" customWidth="1"/>
    <col min="10" max="10" width="8.7109375" style="51" customWidth="1"/>
    <col min="11" max="12" width="10.7109375" style="51" customWidth="1"/>
    <col min="13" max="13" width="9.140625" style="51"/>
    <col min="14" max="14" width="10.7109375" style="51" customWidth="1"/>
    <col min="15" max="15" width="0.85546875" style="51" customWidth="1"/>
    <col min="16" max="16" width="9.140625" style="51"/>
    <col min="17" max="17" width="10.7109375" style="51" customWidth="1"/>
    <col min="18" max="18" width="0.85546875" style="51" customWidth="1"/>
    <col min="19" max="19" width="9.140625" style="51"/>
    <col min="20" max="20" width="10.7109375" style="51" customWidth="1"/>
    <col min="21" max="21" width="12" style="51" customWidth="1"/>
    <col min="22" max="22" width="9.140625" style="51"/>
    <col min="23" max="23" width="10.7109375" style="51" customWidth="1"/>
    <col min="24" max="24" width="0.85546875" style="51" customWidth="1"/>
    <col min="25" max="25" width="9.140625" style="51"/>
    <col min="26" max="26" width="10.7109375" style="51" customWidth="1"/>
    <col min="27" max="27" width="0.85546875" style="51" customWidth="1"/>
    <col min="28" max="28" width="9.140625" style="51"/>
    <col min="29" max="29" width="10.7109375" style="51" customWidth="1"/>
    <col min="30" max="30" width="0.85546875" style="51" customWidth="1"/>
    <col min="31" max="31" width="9.140625" style="51"/>
    <col min="32" max="33" width="10.7109375" style="51" customWidth="1"/>
    <col min="34" max="35" width="10.85546875" style="51" customWidth="1"/>
    <col min="36" max="16384" width="9.140625" style="51"/>
  </cols>
  <sheetData>
    <row r="1" spans="1:35" ht="47.25" customHeight="1">
      <c r="A1" s="53"/>
      <c r="B1" s="53"/>
      <c r="C1" s="53"/>
      <c r="D1" s="53"/>
      <c r="AH1" s="78"/>
      <c r="AI1" s="77"/>
    </row>
    <row r="2" spans="1:35">
      <c r="A2" s="74" t="s">
        <v>74</v>
      </c>
      <c r="B2" s="74"/>
      <c r="C2" s="74"/>
      <c r="D2" s="74"/>
      <c r="E2" s="56"/>
      <c r="F2" s="56"/>
      <c r="G2" s="56"/>
      <c r="H2" s="56"/>
      <c r="I2" s="56"/>
      <c r="J2" s="56"/>
    </row>
    <row r="3" spans="1:35">
      <c r="A3" s="74">
        <v>2019</v>
      </c>
      <c r="B3" s="74"/>
      <c r="C3" s="74"/>
      <c r="D3" s="74"/>
      <c r="E3" s="76"/>
      <c r="F3" s="76"/>
      <c r="G3" s="76"/>
      <c r="H3" s="76"/>
      <c r="I3" s="76"/>
      <c r="J3" s="76"/>
    </row>
    <row r="4" spans="1:35" ht="10.7" customHeight="1">
      <c r="A4" s="193" t="s">
        <v>73</v>
      </c>
      <c r="B4" s="193" t="s">
        <v>1</v>
      </c>
      <c r="C4" s="193" t="s">
        <v>36</v>
      </c>
      <c r="D4" s="191" t="s">
        <v>72</v>
      </c>
      <c r="E4" s="191"/>
      <c r="F4" s="191"/>
      <c r="G4" s="191"/>
      <c r="H4" s="191"/>
      <c r="I4" s="191"/>
      <c r="J4" s="191"/>
      <c r="K4" s="191"/>
      <c r="L4" s="188" t="s">
        <v>75</v>
      </c>
      <c r="M4" s="191" t="s">
        <v>71</v>
      </c>
      <c r="N4" s="191"/>
      <c r="O4" s="191"/>
      <c r="P4" s="191"/>
      <c r="Q4" s="191"/>
      <c r="R4" s="191"/>
      <c r="S4" s="191"/>
      <c r="T4" s="191"/>
      <c r="U4" s="188" t="s">
        <v>76</v>
      </c>
      <c r="V4" s="191" t="s">
        <v>70</v>
      </c>
      <c r="W4" s="191"/>
      <c r="X4" s="191"/>
      <c r="Y4" s="191"/>
      <c r="Z4" s="191"/>
      <c r="AA4" s="191"/>
      <c r="AB4" s="191"/>
      <c r="AC4" s="191"/>
      <c r="AD4" s="79"/>
      <c r="AE4" s="188" t="s">
        <v>40</v>
      </c>
      <c r="AF4" s="188"/>
      <c r="AG4" s="188" t="s">
        <v>77</v>
      </c>
      <c r="AH4" s="188" t="s">
        <v>47</v>
      </c>
    </row>
    <row r="5" spans="1:35" ht="20.25" customHeight="1">
      <c r="A5" s="194"/>
      <c r="B5" s="194"/>
      <c r="C5" s="194"/>
      <c r="D5" s="190" t="s">
        <v>69</v>
      </c>
      <c r="E5" s="190"/>
      <c r="F5" s="80"/>
      <c r="G5" s="190" t="s">
        <v>68</v>
      </c>
      <c r="H5" s="190"/>
      <c r="I5" s="80"/>
      <c r="J5" s="190" t="s">
        <v>40</v>
      </c>
      <c r="K5" s="190"/>
      <c r="L5" s="189"/>
      <c r="M5" s="190" t="s">
        <v>69</v>
      </c>
      <c r="N5" s="190"/>
      <c r="O5" s="80"/>
      <c r="P5" s="190" t="s">
        <v>68</v>
      </c>
      <c r="Q5" s="190"/>
      <c r="R5" s="80"/>
      <c r="S5" s="190" t="s">
        <v>40</v>
      </c>
      <c r="T5" s="190"/>
      <c r="U5" s="189"/>
      <c r="V5" s="190" t="s">
        <v>69</v>
      </c>
      <c r="W5" s="190"/>
      <c r="X5" s="80"/>
      <c r="Y5" s="190" t="s">
        <v>68</v>
      </c>
      <c r="Z5" s="190"/>
      <c r="AA5" s="80"/>
      <c r="AB5" s="190" t="s">
        <v>40</v>
      </c>
      <c r="AC5" s="190"/>
      <c r="AD5" s="81"/>
      <c r="AE5" s="190"/>
      <c r="AF5" s="190"/>
      <c r="AG5" s="189"/>
      <c r="AH5" s="189"/>
    </row>
    <row r="6" spans="1:35" ht="20.25" customHeight="1">
      <c r="A6" s="195"/>
      <c r="B6" s="195"/>
      <c r="C6" s="195"/>
      <c r="D6" s="82" t="s">
        <v>67</v>
      </c>
      <c r="E6" s="83" t="s">
        <v>66</v>
      </c>
      <c r="F6" s="84"/>
      <c r="G6" s="82" t="s">
        <v>67</v>
      </c>
      <c r="H6" s="83" t="s">
        <v>66</v>
      </c>
      <c r="I6" s="84"/>
      <c r="J6" s="82" t="s">
        <v>67</v>
      </c>
      <c r="K6" s="83" t="s">
        <v>66</v>
      </c>
      <c r="L6" s="189"/>
      <c r="M6" s="82" t="s">
        <v>67</v>
      </c>
      <c r="N6" s="83" t="s">
        <v>66</v>
      </c>
      <c r="O6" s="82"/>
      <c r="P6" s="82" t="s">
        <v>67</v>
      </c>
      <c r="Q6" s="83" t="s">
        <v>66</v>
      </c>
      <c r="R6" s="82"/>
      <c r="S6" s="82" t="s">
        <v>67</v>
      </c>
      <c r="T6" s="83" t="s">
        <v>66</v>
      </c>
      <c r="U6" s="190"/>
      <c r="V6" s="82" t="s">
        <v>67</v>
      </c>
      <c r="W6" s="83" t="s">
        <v>66</v>
      </c>
      <c r="X6" s="82"/>
      <c r="Y6" s="82" t="s">
        <v>67</v>
      </c>
      <c r="Z6" s="83" t="s">
        <v>66</v>
      </c>
      <c r="AA6" s="83"/>
      <c r="AB6" s="82" t="s">
        <v>67</v>
      </c>
      <c r="AC6" s="83" t="s">
        <v>66</v>
      </c>
      <c r="AD6" s="83"/>
      <c r="AE6" s="82" t="s">
        <v>67</v>
      </c>
      <c r="AF6" s="83" t="s">
        <v>66</v>
      </c>
      <c r="AG6" s="190"/>
      <c r="AH6" s="190"/>
    </row>
    <row r="7" spans="1:35">
      <c r="A7" s="75"/>
      <c r="B7" s="74" t="s">
        <v>2</v>
      </c>
      <c r="C7" s="72">
        <v>35518</v>
      </c>
      <c r="D7" s="72">
        <v>29281</v>
      </c>
      <c r="E7" s="72">
        <v>894</v>
      </c>
      <c r="F7" s="73"/>
      <c r="G7" s="72">
        <v>2324</v>
      </c>
      <c r="H7" s="72">
        <v>80</v>
      </c>
      <c r="I7" s="73"/>
      <c r="J7" s="72">
        <v>338</v>
      </c>
      <c r="K7" s="72">
        <v>3</v>
      </c>
      <c r="L7" s="91">
        <f>SUM(D7:K7)</f>
        <v>32920</v>
      </c>
      <c r="M7" s="72">
        <v>1955</v>
      </c>
      <c r="N7" s="72">
        <v>66</v>
      </c>
      <c r="O7" s="72"/>
      <c r="P7" s="72">
        <v>254</v>
      </c>
      <c r="Q7" s="72">
        <v>3</v>
      </c>
      <c r="R7" s="72"/>
      <c r="S7" s="72">
        <v>50</v>
      </c>
      <c r="T7" s="72" t="s">
        <v>57</v>
      </c>
      <c r="U7" s="72">
        <f>SUM(M7:T7)</f>
        <v>2328</v>
      </c>
      <c r="V7" s="72">
        <v>167</v>
      </c>
      <c r="W7" s="72">
        <v>1</v>
      </c>
      <c r="X7" s="72"/>
      <c r="Y7" s="72">
        <v>11</v>
      </c>
      <c r="Z7" s="72" t="s">
        <v>57</v>
      </c>
      <c r="AA7" s="72"/>
      <c r="AB7" s="72">
        <v>7</v>
      </c>
      <c r="AC7" s="72" t="s">
        <v>57</v>
      </c>
      <c r="AD7" s="72"/>
      <c r="AE7" s="72">
        <v>84</v>
      </c>
      <c r="AF7" s="72" t="s">
        <v>57</v>
      </c>
      <c r="AG7" s="72">
        <f>SUM(V7:AF7)</f>
        <v>270</v>
      </c>
      <c r="AH7" s="141">
        <f>(L7+AG7)/C7*100</f>
        <v>93.445576890590687</v>
      </c>
    </row>
    <row r="8" spans="1:35">
      <c r="A8" s="71">
        <v>1</v>
      </c>
      <c r="B8" s="57" t="s">
        <v>3</v>
      </c>
      <c r="C8" s="65">
        <v>1235</v>
      </c>
      <c r="D8" s="56">
        <v>1032</v>
      </c>
      <c r="E8" s="56">
        <v>35</v>
      </c>
      <c r="F8" s="64"/>
      <c r="G8" s="56">
        <v>96</v>
      </c>
      <c r="H8" s="56">
        <v>1</v>
      </c>
      <c r="I8" s="64"/>
      <c r="J8" s="56">
        <v>13</v>
      </c>
      <c r="K8" s="56">
        <v>0</v>
      </c>
      <c r="L8" s="56">
        <f t="shared" ref="L8:L39" si="0">SUM(D8:K8)</f>
        <v>1177</v>
      </c>
      <c r="M8" s="56">
        <v>40</v>
      </c>
      <c r="N8" s="56">
        <v>3</v>
      </c>
      <c r="O8" s="56"/>
      <c r="P8" s="56">
        <v>3</v>
      </c>
      <c r="Q8" s="56" t="s">
        <v>57</v>
      </c>
      <c r="R8" s="56"/>
      <c r="S8" s="56">
        <v>2</v>
      </c>
      <c r="T8" s="56">
        <v>0</v>
      </c>
      <c r="U8" s="56">
        <f t="shared" ref="U8:U39" si="1">SUM(M8:T8)</f>
        <v>48</v>
      </c>
      <c r="V8" s="56">
        <v>8</v>
      </c>
      <c r="W8" s="56">
        <v>1</v>
      </c>
      <c r="X8" s="56"/>
      <c r="Y8" s="56">
        <v>1</v>
      </c>
      <c r="Z8" s="56" t="s">
        <v>57</v>
      </c>
      <c r="AA8" s="56"/>
      <c r="AB8" s="56">
        <v>0</v>
      </c>
      <c r="AC8" s="56">
        <v>0</v>
      </c>
      <c r="AD8" s="56"/>
      <c r="AE8" s="56">
        <v>0</v>
      </c>
      <c r="AF8" s="56">
        <v>0</v>
      </c>
      <c r="AG8" s="56">
        <f t="shared" ref="AG8:AG39" si="2">SUM(V8:AF8)</f>
        <v>10</v>
      </c>
      <c r="AH8" s="142">
        <f t="shared" ref="AH8:AH39" si="3">(L8+AG8)/C8*100</f>
        <v>96.113360323886639</v>
      </c>
    </row>
    <row r="9" spans="1:35">
      <c r="A9" s="67">
        <v>2</v>
      </c>
      <c r="B9" s="57" t="s">
        <v>4</v>
      </c>
      <c r="C9" s="65">
        <v>874</v>
      </c>
      <c r="D9" s="56">
        <v>723</v>
      </c>
      <c r="E9" s="56">
        <v>43</v>
      </c>
      <c r="F9" s="64"/>
      <c r="G9" s="56">
        <v>50</v>
      </c>
      <c r="H9" s="56">
        <v>6</v>
      </c>
      <c r="I9" s="64"/>
      <c r="J9" s="56">
        <v>9</v>
      </c>
      <c r="K9" s="56">
        <v>0</v>
      </c>
      <c r="L9" s="56">
        <f t="shared" si="0"/>
        <v>831</v>
      </c>
      <c r="M9" s="56">
        <v>39</v>
      </c>
      <c r="N9" s="56">
        <v>0</v>
      </c>
      <c r="O9" s="56"/>
      <c r="P9" s="56">
        <v>3</v>
      </c>
      <c r="Q9" s="56">
        <v>0</v>
      </c>
      <c r="R9" s="56"/>
      <c r="S9" s="56">
        <v>0</v>
      </c>
      <c r="T9" s="56">
        <v>0</v>
      </c>
      <c r="U9" s="56">
        <f t="shared" si="1"/>
        <v>42</v>
      </c>
      <c r="V9" s="56">
        <v>1</v>
      </c>
      <c r="W9" s="56">
        <v>0</v>
      </c>
      <c r="X9" s="56"/>
      <c r="Y9" s="56">
        <v>0</v>
      </c>
      <c r="Z9" s="56">
        <v>0</v>
      </c>
      <c r="AA9" s="56"/>
      <c r="AB9" s="56">
        <v>0</v>
      </c>
      <c r="AC9" s="56">
        <v>0</v>
      </c>
      <c r="AD9" s="56"/>
      <c r="AE9" s="56">
        <v>0</v>
      </c>
      <c r="AF9" s="56">
        <v>0</v>
      </c>
      <c r="AG9" s="56">
        <f t="shared" si="2"/>
        <v>1</v>
      </c>
      <c r="AH9" s="142">
        <f t="shared" si="3"/>
        <v>95.194508009153324</v>
      </c>
    </row>
    <row r="10" spans="1:35">
      <c r="A10" s="67">
        <v>3</v>
      </c>
      <c r="B10" s="57" t="s">
        <v>5</v>
      </c>
      <c r="C10" s="65">
        <v>85</v>
      </c>
      <c r="D10" s="56">
        <v>60</v>
      </c>
      <c r="E10" s="56">
        <v>4</v>
      </c>
      <c r="F10" s="64"/>
      <c r="G10" s="56">
        <v>2</v>
      </c>
      <c r="H10" s="56">
        <v>0</v>
      </c>
      <c r="I10" s="64"/>
      <c r="J10" s="56">
        <v>5</v>
      </c>
      <c r="K10" s="56">
        <v>0</v>
      </c>
      <c r="L10" s="56">
        <f t="shared" si="0"/>
        <v>71</v>
      </c>
      <c r="M10" s="56">
        <v>12</v>
      </c>
      <c r="N10" s="56">
        <v>0</v>
      </c>
      <c r="O10" s="56"/>
      <c r="P10" s="56">
        <v>1</v>
      </c>
      <c r="Q10" s="56">
        <v>0</v>
      </c>
      <c r="R10" s="56"/>
      <c r="S10" s="56">
        <v>1</v>
      </c>
      <c r="T10" s="56">
        <v>0</v>
      </c>
      <c r="U10" s="56">
        <f t="shared" si="1"/>
        <v>14</v>
      </c>
      <c r="V10" s="56" t="s">
        <v>57</v>
      </c>
      <c r="W10" s="56">
        <v>0</v>
      </c>
      <c r="X10" s="56"/>
      <c r="Y10" s="56" t="s">
        <v>57</v>
      </c>
      <c r="Z10" s="56">
        <v>0</v>
      </c>
      <c r="AA10" s="56"/>
      <c r="AB10" s="56" t="s">
        <v>57</v>
      </c>
      <c r="AC10" s="56">
        <v>0</v>
      </c>
      <c r="AD10" s="56"/>
      <c r="AE10" s="56">
        <v>0</v>
      </c>
      <c r="AF10" s="56">
        <v>0</v>
      </c>
      <c r="AG10" s="56">
        <f t="shared" si="2"/>
        <v>0</v>
      </c>
      <c r="AH10" s="142">
        <f t="shared" si="3"/>
        <v>83.529411764705884</v>
      </c>
    </row>
    <row r="11" spans="1:35">
      <c r="A11" s="67">
        <v>4</v>
      </c>
      <c r="B11" s="57" t="s">
        <v>6</v>
      </c>
      <c r="C11" s="65">
        <v>40</v>
      </c>
      <c r="D11" s="56">
        <v>27</v>
      </c>
      <c r="E11" s="56">
        <v>1</v>
      </c>
      <c r="F11" s="64"/>
      <c r="G11" s="56">
        <v>8</v>
      </c>
      <c r="H11" s="56">
        <v>0</v>
      </c>
      <c r="I11" s="64"/>
      <c r="J11" s="56">
        <v>0</v>
      </c>
      <c r="K11" s="56">
        <v>0</v>
      </c>
      <c r="L11" s="56">
        <f t="shared" si="0"/>
        <v>36</v>
      </c>
      <c r="M11" s="56">
        <v>4</v>
      </c>
      <c r="N11" s="56">
        <v>0</v>
      </c>
      <c r="O11" s="56"/>
      <c r="P11" s="56">
        <v>0</v>
      </c>
      <c r="Q11" s="56">
        <v>0</v>
      </c>
      <c r="R11" s="56"/>
      <c r="S11" s="56">
        <v>0</v>
      </c>
      <c r="T11" s="56">
        <v>0</v>
      </c>
      <c r="U11" s="56">
        <f t="shared" si="1"/>
        <v>4</v>
      </c>
      <c r="V11" s="56">
        <v>0</v>
      </c>
      <c r="W11" s="56">
        <v>0</v>
      </c>
      <c r="X11" s="56"/>
      <c r="Y11" s="56">
        <v>0</v>
      </c>
      <c r="Z11" s="56">
        <v>0</v>
      </c>
      <c r="AA11" s="56"/>
      <c r="AB11" s="56">
        <v>0</v>
      </c>
      <c r="AC11" s="56">
        <v>0</v>
      </c>
      <c r="AD11" s="56"/>
      <c r="AE11" s="56">
        <v>0</v>
      </c>
      <c r="AF11" s="56">
        <v>0</v>
      </c>
      <c r="AG11" s="56">
        <f t="shared" si="2"/>
        <v>0</v>
      </c>
      <c r="AH11" s="142">
        <f t="shared" si="3"/>
        <v>90</v>
      </c>
    </row>
    <row r="12" spans="1:35">
      <c r="A12" s="67">
        <v>5</v>
      </c>
      <c r="B12" s="57" t="s">
        <v>7</v>
      </c>
      <c r="C12" s="65">
        <v>102</v>
      </c>
      <c r="D12" s="56">
        <v>92</v>
      </c>
      <c r="E12" s="56">
        <v>0</v>
      </c>
      <c r="F12" s="64"/>
      <c r="G12" s="56">
        <v>7</v>
      </c>
      <c r="H12" s="56">
        <v>0</v>
      </c>
      <c r="I12" s="64"/>
      <c r="J12" s="56">
        <v>0</v>
      </c>
      <c r="K12" s="56">
        <v>0</v>
      </c>
      <c r="L12" s="56">
        <f t="shared" si="0"/>
        <v>99</v>
      </c>
      <c r="M12" s="56">
        <v>1</v>
      </c>
      <c r="N12" s="56">
        <v>1</v>
      </c>
      <c r="O12" s="56"/>
      <c r="P12" s="56">
        <v>1</v>
      </c>
      <c r="Q12" s="56">
        <v>0</v>
      </c>
      <c r="R12" s="56"/>
      <c r="S12" s="56">
        <v>0</v>
      </c>
      <c r="T12" s="56">
        <v>0</v>
      </c>
      <c r="U12" s="56">
        <f t="shared" si="1"/>
        <v>3</v>
      </c>
      <c r="V12" s="56">
        <v>0</v>
      </c>
      <c r="W12" s="56">
        <v>0</v>
      </c>
      <c r="X12" s="56"/>
      <c r="Y12" s="56">
        <v>0</v>
      </c>
      <c r="Z12" s="56">
        <v>0</v>
      </c>
      <c r="AA12" s="56"/>
      <c r="AB12" s="56">
        <v>0</v>
      </c>
      <c r="AC12" s="56">
        <v>0</v>
      </c>
      <c r="AD12" s="56"/>
      <c r="AE12" s="56">
        <v>0</v>
      </c>
      <c r="AF12" s="56">
        <v>0</v>
      </c>
      <c r="AG12" s="56">
        <f t="shared" si="2"/>
        <v>0</v>
      </c>
      <c r="AH12" s="142">
        <f t="shared" si="3"/>
        <v>97.058823529411768</v>
      </c>
    </row>
    <row r="13" spans="1:35">
      <c r="A13" s="67">
        <v>6</v>
      </c>
      <c r="B13" s="57" t="s">
        <v>8</v>
      </c>
      <c r="C13" s="65">
        <v>113</v>
      </c>
      <c r="D13" s="56">
        <v>53</v>
      </c>
      <c r="E13" s="56">
        <v>8</v>
      </c>
      <c r="F13" s="64"/>
      <c r="G13" s="56">
        <v>16</v>
      </c>
      <c r="H13" s="56">
        <v>2</v>
      </c>
      <c r="I13" s="64"/>
      <c r="J13" s="56">
        <v>27</v>
      </c>
      <c r="K13" s="56">
        <v>0</v>
      </c>
      <c r="L13" s="56">
        <f t="shared" si="0"/>
        <v>106</v>
      </c>
      <c r="M13" s="56">
        <v>6</v>
      </c>
      <c r="N13" s="56">
        <v>0</v>
      </c>
      <c r="O13" s="56"/>
      <c r="P13" s="56" t="s">
        <v>57</v>
      </c>
      <c r="Q13" s="56">
        <v>0</v>
      </c>
      <c r="R13" s="56"/>
      <c r="S13" s="56">
        <v>1</v>
      </c>
      <c r="T13" s="56">
        <v>0</v>
      </c>
      <c r="U13" s="56">
        <f t="shared" si="1"/>
        <v>7</v>
      </c>
      <c r="V13" s="56">
        <v>0</v>
      </c>
      <c r="W13" s="56">
        <v>0</v>
      </c>
      <c r="X13" s="56"/>
      <c r="Y13" s="56">
        <v>0</v>
      </c>
      <c r="Z13" s="56">
        <v>0</v>
      </c>
      <c r="AA13" s="56"/>
      <c r="AB13" s="56">
        <v>0</v>
      </c>
      <c r="AC13" s="56">
        <v>0</v>
      </c>
      <c r="AD13" s="56"/>
      <c r="AE13" s="56">
        <v>0</v>
      </c>
      <c r="AF13" s="56">
        <v>0</v>
      </c>
      <c r="AG13" s="56">
        <f t="shared" si="2"/>
        <v>0</v>
      </c>
      <c r="AH13" s="142">
        <f t="shared" si="3"/>
        <v>93.805309734513273</v>
      </c>
    </row>
    <row r="14" spans="1:35">
      <c r="A14" s="67">
        <v>7</v>
      </c>
      <c r="B14" s="57" t="s">
        <v>9</v>
      </c>
      <c r="C14" s="65">
        <v>104</v>
      </c>
      <c r="D14" s="56">
        <v>88</v>
      </c>
      <c r="E14" s="56">
        <v>9</v>
      </c>
      <c r="F14" s="64"/>
      <c r="G14" s="56">
        <v>5</v>
      </c>
      <c r="H14" s="56">
        <v>0</v>
      </c>
      <c r="I14" s="64"/>
      <c r="J14" s="56">
        <v>0</v>
      </c>
      <c r="K14" s="56">
        <v>0</v>
      </c>
      <c r="L14" s="56">
        <f t="shared" si="0"/>
        <v>102</v>
      </c>
      <c r="M14" s="56">
        <v>2</v>
      </c>
      <c r="N14" s="56">
        <v>0</v>
      </c>
      <c r="O14" s="56"/>
      <c r="P14" s="56">
        <v>0</v>
      </c>
      <c r="Q14" s="56">
        <v>0</v>
      </c>
      <c r="R14" s="56"/>
      <c r="S14" s="56">
        <v>0</v>
      </c>
      <c r="T14" s="56">
        <v>0</v>
      </c>
      <c r="U14" s="56">
        <f t="shared" si="1"/>
        <v>2</v>
      </c>
      <c r="V14" s="56">
        <v>0</v>
      </c>
      <c r="W14" s="56">
        <v>0</v>
      </c>
      <c r="X14" s="56"/>
      <c r="Y14" s="56">
        <v>0</v>
      </c>
      <c r="Z14" s="56">
        <v>0</v>
      </c>
      <c r="AA14" s="56"/>
      <c r="AB14" s="56">
        <v>0</v>
      </c>
      <c r="AC14" s="56">
        <v>0</v>
      </c>
      <c r="AD14" s="56"/>
      <c r="AE14" s="56">
        <v>0</v>
      </c>
      <c r="AF14" s="56">
        <v>0</v>
      </c>
      <c r="AG14" s="56">
        <f t="shared" si="2"/>
        <v>0</v>
      </c>
      <c r="AH14" s="142">
        <f t="shared" si="3"/>
        <v>98.076923076923066</v>
      </c>
    </row>
    <row r="15" spans="1:35">
      <c r="A15" s="67">
        <v>8</v>
      </c>
      <c r="B15" s="57" t="s">
        <v>10</v>
      </c>
      <c r="C15" s="65">
        <v>100</v>
      </c>
      <c r="D15" s="56" t="s">
        <v>57</v>
      </c>
      <c r="E15" s="56">
        <v>92</v>
      </c>
      <c r="F15" s="64"/>
      <c r="G15" s="56" t="s">
        <v>57</v>
      </c>
      <c r="H15" s="56">
        <v>5</v>
      </c>
      <c r="I15" s="64"/>
      <c r="J15" s="56" t="s">
        <v>57</v>
      </c>
      <c r="K15" s="56">
        <v>0</v>
      </c>
      <c r="L15" s="56">
        <f t="shared" si="0"/>
        <v>97</v>
      </c>
      <c r="M15" s="56" t="s">
        <v>57</v>
      </c>
      <c r="N15" s="56">
        <v>3</v>
      </c>
      <c r="O15" s="56"/>
      <c r="P15" s="56" t="s">
        <v>57</v>
      </c>
      <c r="Q15" s="56">
        <v>0</v>
      </c>
      <c r="R15" s="56"/>
      <c r="S15" s="56" t="s">
        <v>57</v>
      </c>
      <c r="T15" s="56">
        <v>0</v>
      </c>
      <c r="U15" s="56">
        <f t="shared" si="1"/>
        <v>3</v>
      </c>
      <c r="V15" s="56" t="s">
        <v>57</v>
      </c>
      <c r="W15" s="56">
        <v>0</v>
      </c>
      <c r="X15" s="56"/>
      <c r="Y15" s="56" t="s">
        <v>57</v>
      </c>
      <c r="Z15" s="56">
        <v>0</v>
      </c>
      <c r="AA15" s="56"/>
      <c r="AB15" s="56" t="s">
        <v>57</v>
      </c>
      <c r="AC15" s="56">
        <v>0</v>
      </c>
      <c r="AD15" s="56"/>
      <c r="AE15" s="56" t="s">
        <v>57</v>
      </c>
      <c r="AF15" s="56">
        <v>0</v>
      </c>
      <c r="AG15" s="56">
        <f t="shared" si="2"/>
        <v>0</v>
      </c>
      <c r="AH15" s="142">
        <f t="shared" si="3"/>
        <v>97</v>
      </c>
    </row>
    <row r="16" spans="1:35">
      <c r="A16" s="67">
        <v>9</v>
      </c>
      <c r="B16" s="57" t="s">
        <v>46</v>
      </c>
      <c r="C16" s="65">
        <v>10791</v>
      </c>
      <c r="D16" s="56">
        <v>9401</v>
      </c>
      <c r="E16" s="56">
        <v>125</v>
      </c>
      <c r="F16" s="64"/>
      <c r="G16" s="56">
        <v>797</v>
      </c>
      <c r="H16" s="56">
        <v>10</v>
      </c>
      <c r="I16" s="64"/>
      <c r="J16" s="56">
        <v>7</v>
      </c>
      <c r="K16" s="56" t="s">
        <v>57</v>
      </c>
      <c r="L16" s="56">
        <f t="shared" si="0"/>
        <v>10340</v>
      </c>
      <c r="M16" s="56">
        <v>392</v>
      </c>
      <c r="N16" s="56">
        <v>6</v>
      </c>
      <c r="O16" s="56"/>
      <c r="P16" s="56">
        <v>52</v>
      </c>
      <c r="Q16" s="56">
        <v>1</v>
      </c>
      <c r="R16" s="56"/>
      <c r="S16" s="56">
        <v>0</v>
      </c>
      <c r="T16" s="56" t="s">
        <v>57</v>
      </c>
      <c r="U16" s="56">
        <f t="shared" si="1"/>
        <v>451</v>
      </c>
      <c r="V16" s="56">
        <v>0</v>
      </c>
      <c r="W16" s="56" t="s">
        <v>57</v>
      </c>
      <c r="X16" s="56"/>
      <c r="Y16" s="56">
        <v>0</v>
      </c>
      <c r="Z16" s="56" t="s">
        <v>57</v>
      </c>
      <c r="AA16" s="56"/>
      <c r="AB16" s="56">
        <v>0</v>
      </c>
      <c r="AC16" s="56" t="s">
        <v>57</v>
      </c>
      <c r="AD16" s="56"/>
      <c r="AE16" s="56">
        <v>0</v>
      </c>
      <c r="AF16" s="56">
        <v>0</v>
      </c>
      <c r="AG16" s="56">
        <f t="shared" si="2"/>
        <v>0</v>
      </c>
      <c r="AH16" s="142">
        <f t="shared" si="3"/>
        <v>95.820591233435266</v>
      </c>
    </row>
    <row r="17" spans="1:35">
      <c r="A17" s="67">
        <v>10</v>
      </c>
      <c r="B17" s="57" t="s">
        <v>12</v>
      </c>
      <c r="C17" s="65">
        <v>530</v>
      </c>
      <c r="D17" s="56">
        <v>445</v>
      </c>
      <c r="E17" s="56">
        <v>25</v>
      </c>
      <c r="F17" s="64"/>
      <c r="G17" s="56">
        <v>34</v>
      </c>
      <c r="H17" s="56">
        <v>4</v>
      </c>
      <c r="I17" s="64"/>
      <c r="J17" s="56">
        <v>1</v>
      </c>
      <c r="K17" s="56">
        <v>0</v>
      </c>
      <c r="L17" s="56">
        <f t="shared" si="0"/>
        <v>509</v>
      </c>
      <c r="M17" s="56">
        <v>14</v>
      </c>
      <c r="N17" s="56">
        <v>5</v>
      </c>
      <c r="O17" s="56"/>
      <c r="P17" s="56" t="s">
        <v>57</v>
      </c>
      <c r="Q17" s="56">
        <v>0</v>
      </c>
      <c r="R17" s="56"/>
      <c r="S17" s="56">
        <v>1</v>
      </c>
      <c r="T17" s="56">
        <v>0</v>
      </c>
      <c r="U17" s="56">
        <f t="shared" si="1"/>
        <v>20</v>
      </c>
      <c r="V17" s="56">
        <v>1</v>
      </c>
      <c r="W17" s="56">
        <v>0</v>
      </c>
      <c r="X17" s="56"/>
      <c r="Y17" s="56">
        <v>0</v>
      </c>
      <c r="Z17" s="56">
        <v>0</v>
      </c>
      <c r="AA17" s="56"/>
      <c r="AB17" s="56">
        <v>0</v>
      </c>
      <c r="AC17" s="56">
        <v>0</v>
      </c>
      <c r="AD17" s="56"/>
      <c r="AE17" s="56">
        <v>0</v>
      </c>
      <c r="AF17" s="56">
        <v>0</v>
      </c>
      <c r="AG17" s="56">
        <f t="shared" si="2"/>
        <v>1</v>
      </c>
      <c r="AH17" s="142">
        <f t="shared" si="3"/>
        <v>96.226415094339629</v>
      </c>
    </row>
    <row r="18" spans="1:35">
      <c r="A18" s="67">
        <v>11</v>
      </c>
      <c r="B18" s="57" t="s">
        <v>13</v>
      </c>
      <c r="C18" s="65">
        <v>1056</v>
      </c>
      <c r="D18" s="56">
        <v>782</v>
      </c>
      <c r="E18" s="56">
        <v>14</v>
      </c>
      <c r="F18" s="64"/>
      <c r="G18" s="56">
        <v>44</v>
      </c>
      <c r="H18" s="56">
        <v>0</v>
      </c>
      <c r="I18" s="64"/>
      <c r="J18" s="56">
        <v>129</v>
      </c>
      <c r="K18" s="56">
        <v>0</v>
      </c>
      <c r="L18" s="56">
        <f t="shared" si="0"/>
        <v>969</v>
      </c>
      <c r="M18" s="56">
        <v>73</v>
      </c>
      <c r="N18" s="56">
        <v>0</v>
      </c>
      <c r="O18" s="56"/>
      <c r="P18" s="56">
        <v>5</v>
      </c>
      <c r="Q18" s="56">
        <v>0</v>
      </c>
      <c r="R18" s="56"/>
      <c r="S18" s="56">
        <v>9</v>
      </c>
      <c r="T18" s="56">
        <v>0</v>
      </c>
      <c r="U18" s="56">
        <f t="shared" si="1"/>
        <v>87</v>
      </c>
      <c r="V18" s="56">
        <v>0</v>
      </c>
      <c r="W18" s="56">
        <v>0</v>
      </c>
      <c r="X18" s="56"/>
      <c r="Y18" s="56">
        <v>0</v>
      </c>
      <c r="Z18" s="56">
        <v>0</v>
      </c>
      <c r="AA18" s="56"/>
      <c r="AB18" s="56">
        <v>0</v>
      </c>
      <c r="AC18" s="56">
        <v>0</v>
      </c>
      <c r="AD18" s="56"/>
      <c r="AE18" s="56">
        <v>0</v>
      </c>
      <c r="AF18" s="56">
        <v>0</v>
      </c>
      <c r="AG18" s="56">
        <f t="shared" si="2"/>
        <v>0</v>
      </c>
      <c r="AH18" s="142">
        <f t="shared" si="3"/>
        <v>91.76136363636364</v>
      </c>
    </row>
    <row r="19" spans="1:35">
      <c r="A19" s="67">
        <v>12</v>
      </c>
      <c r="B19" s="57" t="s">
        <v>14</v>
      </c>
      <c r="C19" s="65">
        <v>187</v>
      </c>
      <c r="D19" s="56">
        <v>118</v>
      </c>
      <c r="E19" s="56">
        <v>22</v>
      </c>
      <c r="F19" s="64"/>
      <c r="G19" s="56">
        <v>5</v>
      </c>
      <c r="H19" s="56">
        <v>3</v>
      </c>
      <c r="I19" s="64"/>
      <c r="J19" s="56">
        <v>1</v>
      </c>
      <c r="K19" s="56">
        <v>0</v>
      </c>
      <c r="L19" s="56">
        <f t="shared" si="0"/>
        <v>149</v>
      </c>
      <c r="M19" s="56">
        <v>34</v>
      </c>
      <c r="N19" s="56">
        <v>0</v>
      </c>
      <c r="O19" s="56"/>
      <c r="P19" s="56">
        <v>4</v>
      </c>
      <c r="Q19" s="56">
        <v>0</v>
      </c>
      <c r="R19" s="56"/>
      <c r="S19" s="56">
        <v>0</v>
      </c>
      <c r="T19" s="56">
        <v>0</v>
      </c>
      <c r="U19" s="56">
        <f t="shared" si="1"/>
        <v>38</v>
      </c>
      <c r="V19" s="56">
        <v>0</v>
      </c>
      <c r="W19" s="56">
        <v>0</v>
      </c>
      <c r="X19" s="56"/>
      <c r="Y19" s="56">
        <v>0</v>
      </c>
      <c r="Z19" s="56">
        <v>0</v>
      </c>
      <c r="AA19" s="56"/>
      <c r="AB19" s="56">
        <v>0</v>
      </c>
      <c r="AC19" s="56">
        <v>0</v>
      </c>
      <c r="AD19" s="56"/>
      <c r="AE19" s="56">
        <v>0</v>
      </c>
      <c r="AF19" s="56">
        <v>0</v>
      </c>
      <c r="AG19" s="56">
        <f t="shared" si="2"/>
        <v>0</v>
      </c>
      <c r="AH19" s="142">
        <f t="shared" si="3"/>
        <v>79.679144385026731</v>
      </c>
    </row>
    <row r="20" spans="1:35">
      <c r="A20" s="67">
        <v>13</v>
      </c>
      <c r="B20" s="57" t="s">
        <v>15</v>
      </c>
      <c r="C20" s="65">
        <v>767</v>
      </c>
      <c r="D20" s="56">
        <v>542</v>
      </c>
      <c r="E20" s="56">
        <v>16</v>
      </c>
      <c r="F20" s="64"/>
      <c r="G20" s="56">
        <v>61</v>
      </c>
      <c r="H20" s="56">
        <v>3</v>
      </c>
      <c r="I20" s="64"/>
      <c r="J20" s="56">
        <v>1</v>
      </c>
      <c r="K20" s="56">
        <v>0</v>
      </c>
      <c r="L20" s="56">
        <f t="shared" si="0"/>
        <v>623</v>
      </c>
      <c r="M20" s="56">
        <v>119</v>
      </c>
      <c r="N20" s="56">
        <v>0</v>
      </c>
      <c r="O20" s="56"/>
      <c r="P20" s="56">
        <v>25</v>
      </c>
      <c r="Q20" s="56">
        <v>0</v>
      </c>
      <c r="R20" s="56"/>
      <c r="S20" s="56">
        <v>0</v>
      </c>
      <c r="T20" s="56">
        <v>0</v>
      </c>
      <c r="U20" s="56">
        <f t="shared" si="1"/>
        <v>144</v>
      </c>
      <c r="V20" s="56">
        <v>0</v>
      </c>
      <c r="W20" s="56">
        <v>0</v>
      </c>
      <c r="X20" s="56"/>
      <c r="Y20" s="56">
        <v>0</v>
      </c>
      <c r="Z20" s="56">
        <v>0</v>
      </c>
      <c r="AA20" s="56"/>
      <c r="AB20" s="56">
        <v>0</v>
      </c>
      <c r="AC20" s="56">
        <v>0</v>
      </c>
      <c r="AD20" s="56"/>
      <c r="AE20" s="56">
        <v>0</v>
      </c>
      <c r="AF20" s="56">
        <v>0</v>
      </c>
      <c r="AG20" s="56">
        <f t="shared" si="2"/>
        <v>0</v>
      </c>
      <c r="AH20" s="142">
        <f t="shared" si="3"/>
        <v>81.225554106910039</v>
      </c>
    </row>
    <row r="21" spans="1:35">
      <c r="A21" s="67">
        <v>14</v>
      </c>
      <c r="B21" s="57" t="s">
        <v>16</v>
      </c>
      <c r="C21" s="65">
        <v>726</v>
      </c>
      <c r="D21" s="56">
        <v>516</v>
      </c>
      <c r="E21" s="56">
        <v>1</v>
      </c>
      <c r="F21" s="64"/>
      <c r="G21" s="56">
        <v>55</v>
      </c>
      <c r="H21" s="56">
        <v>0</v>
      </c>
      <c r="I21" s="64"/>
      <c r="J21" s="56">
        <v>7</v>
      </c>
      <c r="K21" s="56">
        <v>0</v>
      </c>
      <c r="L21" s="56">
        <f t="shared" si="0"/>
        <v>579</v>
      </c>
      <c r="M21" s="56">
        <v>129</v>
      </c>
      <c r="N21" s="56">
        <v>0</v>
      </c>
      <c r="O21" s="56"/>
      <c r="P21" s="56">
        <v>16</v>
      </c>
      <c r="Q21" s="56">
        <v>0</v>
      </c>
      <c r="R21" s="56"/>
      <c r="S21" s="56">
        <v>0</v>
      </c>
      <c r="T21" s="56">
        <v>0</v>
      </c>
      <c r="U21" s="56">
        <f t="shared" si="1"/>
        <v>145</v>
      </c>
      <c r="V21" s="56">
        <v>2</v>
      </c>
      <c r="W21" s="56">
        <v>0</v>
      </c>
      <c r="X21" s="56"/>
      <c r="Y21" s="56">
        <v>0</v>
      </c>
      <c r="Z21" s="56">
        <v>0</v>
      </c>
      <c r="AA21" s="56"/>
      <c r="AB21" s="56">
        <v>0</v>
      </c>
      <c r="AC21" s="56">
        <v>0</v>
      </c>
      <c r="AD21" s="56"/>
      <c r="AE21" s="56">
        <v>0</v>
      </c>
      <c r="AF21" s="56">
        <v>0</v>
      </c>
      <c r="AG21" s="56">
        <f t="shared" si="2"/>
        <v>2</v>
      </c>
      <c r="AH21" s="142">
        <f t="shared" si="3"/>
        <v>80.027548209366401</v>
      </c>
    </row>
    <row r="22" spans="1:35">
      <c r="A22" s="67">
        <v>15</v>
      </c>
      <c r="B22" s="57" t="s">
        <v>17</v>
      </c>
      <c r="C22" s="65">
        <v>6914</v>
      </c>
      <c r="D22" s="56">
        <v>6138</v>
      </c>
      <c r="E22" s="56">
        <v>110</v>
      </c>
      <c r="F22" s="64"/>
      <c r="G22" s="56">
        <v>411</v>
      </c>
      <c r="H22" s="56">
        <v>15</v>
      </c>
      <c r="I22" s="64"/>
      <c r="J22" s="56">
        <v>19</v>
      </c>
      <c r="K22" s="56">
        <v>3</v>
      </c>
      <c r="L22" s="56">
        <f t="shared" si="0"/>
        <v>6696</v>
      </c>
      <c r="M22" s="56">
        <v>71</v>
      </c>
      <c r="N22" s="56">
        <v>20</v>
      </c>
      <c r="O22" s="56"/>
      <c r="P22" s="56">
        <v>12</v>
      </c>
      <c r="Q22" s="56" t="s">
        <v>57</v>
      </c>
      <c r="R22" s="56"/>
      <c r="S22" s="56">
        <v>0</v>
      </c>
      <c r="T22" s="56">
        <v>0</v>
      </c>
      <c r="U22" s="56">
        <f t="shared" si="1"/>
        <v>103</v>
      </c>
      <c r="V22" s="56">
        <v>108</v>
      </c>
      <c r="W22" s="56" t="s">
        <v>57</v>
      </c>
      <c r="X22" s="56"/>
      <c r="Y22" s="56">
        <v>7</v>
      </c>
      <c r="Z22" s="56" t="s">
        <v>57</v>
      </c>
      <c r="AA22" s="56"/>
      <c r="AB22" s="56">
        <v>0</v>
      </c>
      <c r="AC22" s="56" t="s">
        <v>57</v>
      </c>
      <c r="AD22" s="56"/>
      <c r="AE22" s="56">
        <v>0</v>
      </c>
      <c r="AF22" s="56">
        <v>0</v>
      </c>
      <c r="AG22" s="56">
        <f t="shared" si="2"/>
        <v>115</v>
      </c>
      <c r="AH22" s="142">
        <f t="shared" si="3"/>
        <v>98.510269019380971</v>
      </c>
    </row>
    <row r="23" spans="1:35">
      <c r="A23" s="67">
        <v>16</v>
      </c>
      <c r="B23" s="57" t="s">
        <v>18</v>
      </c>
      <c r="C23" s="65">
        <v>233</v>
      </c>
      <c r="D23" s="56">
        <v>74</v>
      </c>
      <c r="E23" s="56">
        <v>4</v>
      </c>
      <c r="F23" s="64"/>
      <c r="G23" s="56">
        <v>7</v>
      </c>
      <c r="H23" s="56">
        <v>0</v>
      </c>
      <c r="I23" s="64"/>
      <c r="J23" s="56">
        <v>1</v>
      </c>
      <c r="K23" s="56">
        <v>0</v>
      </c>
      <c r="L23" s="56">
        <f t="shared" si="0"/>
        <v>86</v>
      </c>
      <c r="M23" s="56">
        <v>55</v>
      </c>
      <c r="N23" s="56">
        <v>0</v>
      </c>
      <c r="O23" s="56"/>
      <c r="P23" s="56">
        <v>8</v>
      </c>
      <c r="Q23" s="56">
        <v>0</v>
      </c>
      <c r="R23" s="56"/>
      <c r="S23" s="56">
        <v>0</v>
      </c>
      <c r="T23" s="56">
        <v>0</v>
      </c>
      <c r="U23" s="56">
        <f t="shared" si="1"/>
        <v>63</v>
      </c>
      <c r="V23" s="56" t="s">
        <v>57</v>
      </c>
      <c r="W23" s="56">
        <v>0</v>
      </c>
      <c r="X23" s="56"/>
      <c r="Y23" s="56" t="s">
        <v>57</v>
      </c>
      <c r="Z23" s="56">
        <v>0</v>
      </c>
      <c r="AA23" s="56"/>
      <c r="AB23" s="56" t="s">
        <v>57</v>
      </c>
      <c r="AC23" s="56">
        <v>0</v>
      </c>
      <c r="AD23" s="56"/>
      <c r="AE23" s="56">
        <v>84</v>
      </c>
      <c r="AF23" s="56">
        <v>0</v>
      </c>
      <c r="AG23" s="56">
        <f t="shared" si="2"/>
        <v>84</v>
      </c>
      <c r="AH23" s="142">
        <f t="shared" si="3"/>
        <v>72.961373390557938</v>
      </c>
    </row>
    <row r="24" spans="1:35">
      <c r="A24" s="67">
        <v>17</v>
      </c>
      <c r="B24" s="57" t="s">
        <v>19</v>
      </c>
      <c r="C24" s="65">
        <v>209</v>
      </c>
      <c r="D24" s="56">
        <v>88</v>
      </c>
      <c r="E24" s="56">
        <v>36</v>
      </c>
      <c r="F24" s="64"/>
      <c r="G24" s="56">
        <v>5</v>
      </c>
      <c r="H24" s="56">
        <v>2</v>
      </c>
      <c r="I24" s="64"/>
      <c r="J24" s="56">
        <v>0</v>
      </c>
      <c r="K24" s="56">
        <v>0</v>
      </c>
      <c r="L24" s="56">
        <f t="shared" si="0"/>
        <v>131</v>
      </c>
      <c r="M24" s="56">
        <v>64</v>
      </c>
      <c r="N24" s="56">
        <v>4</v>
      </c>
      <c r="O24" s="56"/>
      <c r="P24" s="56">
        <v>9</v>
      </c>
      <c r="Q24" s="56">
        <v>0</v>
      </c>
      <c r="R24" s="56"/>
      <c r="S24" s="56">
        <v>1</v>
      </c>
      <c r="T24" s="56">
        <v>0</v>
      </c>
      <c r="U24" s="56">
        <f t="shared" si="1"/>
        <v>78</v>
      </c>
      <c r="V24" s="56">
        <v>0</v>
      </c>
      <c r="W24" s="56">
        <v>0</v>
      </c>
      <c r="X24" s="56"/>
      <c r="Y24" s="56">
        <v>0</v>
      </c>
      <c r="Z24" s="56">
        <v>0</v>
      </c>
      <c r="AA24" s="56"/>
      <c r="AB24" s="56">
        <v>0</v>
      </c>
      <c r="AC24" s="56">
        <v>0</v>
      </c>
      <c r="AD24" s="56"/>
      <c r="AE24" s="56">
        <v>0</v>
      </c>
      <c r="AF24" s="56">
        <v>0</v>
      </c>
      <c r="AG24" s="56">
        <f t="shared" si="2"/>
        <v>0</v>
      </c>
      <c r="AH24" s="142">
        <f t="shared" si="3"/>
        <v>62.679425837320579</v>
      </c>
    </row>
    <row r="25" spans="1:35">
      <c r="A25" s="67">
        <v>18</v>
      </c>
      <c r="B25" s="57" t="s">
        <v>20</v>
      </c>
      <c r="C25" s="56" t="s">
        <v>57</v>
      </c>
      <c r="D25" s="56" t="s">
        <v>57</v>
      </c>
      <c r="E25" s="56" t="s">
        <v>57</v>
      </c>
      <c r="F25" s="64"/>
      <c r="G25" s="56" t="s">
        <v>57</v>
      </c>
      <c r="H25" s="56" t="s">
        <v>57</v>
      </c>
      <c r="I25" s="64"/>
      <c r="J25" s="56" t="s">
        <v>57</v>
      </c>
      <c r="K25" s="56" t="s">
        <v>57</v>
      </c>
      <c r="L25" s="56">
        <f t="shared" si="0"/>
        <v>0</v>
      </c>
      <c r="M25" s="56" t="s">
        <v>57</v>
      </c>
      <c r="N25" s="56" t="s">
        <v>57</v>
      </c>
      <c r="O25" s="56"/>
      <c r="P25" s="56" t="s">
        <v>57</v>
      </c>
      <c r="Q25" s="56" t="s">
        <v>57</v>
      </c>
      <c r="R25" s="56"/>
      <c r="S25" s="56" t="s">
        <v>57</v>
      </c>
      <c r="T25" s="56" t="s">
        <v>57</v>
      </c>
      <c r="U25" s="56">
        <f t="shared" si="1"/>
        <v>0</v>
      </c>
      <c r="V25" s="56" t="s">
        <v>57</v>
      </c>
      <c r="W25" s="56" t="s">
        <v>57</v>
      </c>
      <c r="X25" s="56"/>
      <c r="Y25" s="56" t="s">
        <v>57</v>
      </c>
      <c r="Z25" s="56" t="s">
        <v>57</v>
      </c>
      <c r="AA25" s="56"/>
      <c r="AB25" s="56" t="s">
        <v>57</v>
      </c>
      <c r="AC25" s="56" t="s">
        <v>57</v>
      </c>
      <c r="AD25" s="56"/>
      <c r="AE25" s="56" t="s">
        <v>57</v>
      </c>
      <c r="AF25" s="56" t="s">
        <v>57</v>
      </c>
      <c r="AG25" s="56">
        <f t="shared" si="2"/>
        <v>0</v>
      </c>
      <c r="AH25" s="142"/>
    </row>
    <row r="26" spans="1:35">
      <c r="A26" s="67">
        <v>19</v>
      </c>
      <c r="B26" s="57" t="s">
        <v>21</v>
      </c>
      <c r="C26" s="65">
        <v>2868</v>
      </c>
      <c r="D26" s="56">
        <v>2139</v>
      </c>
      <c r="E26" s="56">
        <v>39</v>
      </c>
      <c r="F26" s="64"/>
      <c r="G26" s="56">
        <v>151</v>
      </c>
      <c r="H26" s="56">
        <v>8</v>
      </c>
      <c r="I26" s="64"/>
      <c r="J26" s="56">
        <v>86</v>
      </c>
      <c r="K26" s="56">
        <v>0</v>
      </c>
      <c r="L26" s="56">
        <f t="shared" si="0"/>
        <v>2423</v>
      </c>
      <c r="M26" s="56">
        <v>377</v>
      </c>
      <c r="N26" s="56">
        <v>3</v>
      </c>
      <c r="O26" s="56"/>
      <c r="P26" s="56">
        <v>36</v>
      </c>
      <c r="Q26" s="56">
        <v>0</v>
      </c>
      <c r="R26" s="56"/>
      <c r="S26" s="56">
        <v>29</v>
      </c>
      <c r="T26" s="56">
        <v>0</v>
      </c>
      <c r="U26" s="56">
        <f t="shared" si="1"/>
        <v>445</v>
      </c>
      <c r="V26" s="56" t="s">
        <v>57</v>
      </c>
      <c r="W26" s="56">
        <v>0</v>
      </c>
      <c r="X26" s="56"/>
      <c r="Y26" s="56" t="s">
        <v>57</v>
      </c>
      <c r="Z26" s="56">
        <v>0</v>
      </c>
      <c r="AA26" s="56"/>
      <c r="AB26" s="56" t="s">
        <v>57</v>
      </c>
      <c r="AC26" s="56">
        <v>0</v>
      </c>
      <c r="AD26" s="56"/>
      <c r="AE26" s="56">
        <v>0</v>
      </c>
      <c r="AF26" s="56">
        <v>0</v>
      </c>
      <c r="AG26" s="56">
        <f t="shared" si="2"/>
        <v>0</v>
      </c>
      <c r="AH26" s="142">
        <f t="shared" si="3"/>
        <v>84.483960948396103</v>
      </c>
    </row>
    <row r="27" spans="1:35">
      <c r="A27" s="67">
        <v>20</v>
      </c>
      <c r="B27" s="57" t="s">
        <v>22</v>
      </c>
      <c r="C27" s="65">
        <v>22</v>
      </c>
      <c r="D27" s="56">
        <v>0</v>
      </c>
      <c r="E27" s="56">
        <v>2</v>
      </c>
      <c r="F27" s="64"/>
      <c r="G27" s="56">
        <v>0</v>
      </c>
      <c r="H27" s="56">
        <v>0</v>
      </c>
      <c r="I27" s="64"/>
      <c r="J27" s="56">
        <v>0</v>
      </c>
      <c r="K27" s="56">
        <v>0</v>
      </c>
      <c r="L27" s="56">
        <f t="shared" si="0"/>
        <v>2</v>
      </c>
      <c r="M27" s="56">
        <v>0</v>
      </c>
      <c r="N27" s="56">
        <v>0</v>
      </c>
      <c r="O27" s="56"/>
      <c r="P27" s="56">
        <v>0</v>
      </c>
      <c r="Q27" s="56">
        <v>0</v>
      </c>
      <c r="R27" s="56"/>
      <c r="S27" s="56">
        <v>0</v>
      </c>
      <c r="T27" s="56">
        <v>0</v>
      </c>
      <c r="U27" s="56">
        <f t="shared" si="1"/>
        <v>0</v>
      </c>
      <c r="V27" s="56">
        <v>15</v>
      </c>
      <c r="W27" s="56">
        <v>0</v>
      </c>
      <c r="X27" s="56"/>
      <c r="Y27" s="56">
        <v>1</v>
      </c>
      <c r="Z27" s="56">
        <v>0</v>
      </c>
      <c r="AA27" s="56"/>
      <c r="AB27" s="56">
        <v>4</v>
      </c>
      <c r="AC27" s="56">
        <v>0</v>
      </c>
      <c r="AD27" s="56"/>
      <c r="AE27" s="56">
        <v>0</v>
      </c>
      <c r="AF27" s="56">
        <v>0</v>
      </c>
      <c r="AG27" s="56">
        <f t="shared" si="2"/>
        <v>20</v>
      </c>
      <c r="AH27" s="142">
        <f t="shared" si="3"/>
        <v>100</v>
      </c>
    </row>
    <row r="28" spans="1:35">
      <c r="A28" s="67">
        <v>21</v>
      </c>
      <c r="B28" s="57" t="s">
        <v>23</v>
      </c>
      <c r="C28" s="65">
        <v>288</v>
      </c>
      <c r="D28" s="56">
        <v>197</v>
      </c>
      <c r="E28" s="56">
        <v>5</v>
      </c>
      <c r="F28" s="64"/>
      <c r="G28" s="56">
        <v>26</v>
      </c>
      <c r="H28" s="56">
        <v>0</v>
      </c>
      <c r="I28" s="64"/>
      <c r="J28" s="56">
        <v>8</v>
      </c>
      <c r="K28" s="56">
        <v>0</v>
      </c>
      <c r="L28" s="56">
        <f t="shared" si="0"/>
        <v>236</v>
      </c>
      <c r="M28" s="56">
        <v>37</v>
      </c>
      <c r="N28" s="56">
        <v>6</v>
      </c>
      <c r="O28" s="56"/>
      <c r="P28" s="56">
        <v>6</v>
      </c>
      <c r="Q28" s="56">
        <v>1</v>
      </c>
      <c r="R28" s="56"/>
      <c r="S28" s="56">
        <v>0</v>
      </c>
      <c r="T28" s="56">
        <v>0</v>
      </c>
      <c r="U28" s="56">
        <f t="shared" si="1"/>
        <v>50</v>
      </c>
      <c r="V28" s="56">
        <v>1</v>
      </c>
      <c r="W28" s="56">
        <v>0</v>
      </c>
      <c r="X28" s="56"/>
      <c r="Y28" s="56" t="s">
        <v>57</v>
      </c>
      <c r="Z28" s="56">
        <v>0</v>
      </c>
      <c r="AA28" s="56"/>
      <c r="AB28" s="56">
        <v>1</v>
      </c>
      <c r="AC28" s="56">
        <v>0</v>
      </c>
      <c r="AD28" s="56"/>
      <c r="AE28" s="56">
        <v>0</v>
      </c>
      <c r="AF28" s="56">
        <v>0</v>
      </c>
      <c r="AG28" s="56">
        <f t="shared" si="2"/>
        <v>2</v>
      </c>
      <c r="AH28" s="142">
        <f t="shared" si="3"/>
        <v>82.638888888888886</v>
      </c>
    </row>
    <row r="29" spans="1:35">
      <c r="A29" s="67">
        <v>22</v>
      </c>
      <c r="B29" s="57" t="s">
        <v>24</v>
      </c>
      <c r="C29" s="65">
        <v>1008</v>
      </c>
      <c r="D29" s="56">
        <v>875</v>
      </c>
      <c r="E29" s="56">
        <v>3</v>
      </c>
      <c r="F29" s="64"/>
      <c r="G29" s="56">
        <v>80</v>
      </c>
      <c r="H29" s="56">
        <v>1</v>
      </c>
      <c r="I29" s="64"/>
      <c r="J29" s="56">
        <v>5</v>
      </c>
      <c r="K29" s="56">
        <v>0</v>
      </c>
      <c r="L29" s="56">
        <f t="shared" si="0"/>
        <v>964</v>
      </c>
      <c r="M29" s="56">
        <v>35</v>
      </c>
      <c r="N29" s="56">
        <v>0</v>
      </c>
      <c r="O29" s="56"/>
      <c r="P29" s="56">
        <v>7</v>
      </c>
      <c r="Q29" s="56">
        <v>0</v>
      </c>
      <c r="R29" s="56"/>
      <c r="S29" s="56">
        <v>0</v>
      </c>
      <c r="T29" s="56">
        <v>0</v>
      </c>
      <c r="U29" s="56">
        <f t="shared" si="1"/>
        <v>42</v>
      </c>
      <c r="V29" s="56">
        <v>2</v>
      </c>
      <c r="W29" s="56">
        <v>0</v>
      </c>
      <c r="X29" s="56"/>
      <c r="Y29" s="56">
        <v>0</v>
      </c>
      <c r="Z29" s="56">
        <v>0</v>
      </c>
      <c r="AA29" s="56"/>
      <c r="AB29" s="56">
        <v>0</v>
      </c>
      <c r="AC29" s="56">
        <v>0</v>
      </c>
      <c r="AD29" s="56"/>
      <c r="AE29" s="56">
        <v>0</v>
      </c>
      <c r="AF29" s="56">
        <v>0</v>
      </c>
      <c r="AG29" s="56">
        <f t="shared" si="2"/>
        <v>2</v>
      </c>
      <c r="AH29" s="142">
        <f t="shared" si="3"/>
        <v>95.833333333333343</v>
      </c>
    </row>
    <row r="30" spans="1:35">
      <c r="A30" s="67">
        <v>23</v>
      </c>
      <c r="B30" s="57" t="s">
        <v>25</v>
      </c>
      <c r="C30" s="65">
        <v>273</v>
      </c>
      <c r="D30" s="56">
        <v>178</v>
      </c>
      <c r="E30" s="56">
        <v>2</v>
      </c>
      <c r="F30" s="64"/>
      <c r="G30" s="56">
        <v>17</v>
      </c>
      <c r="H30" s="56">
        <v>0</v>
      </c>
      <c r="I30" s="64"/>
      <c r="J30" s="56">
        <v>2</v>
      </c>
      <c r="K30" s="56">
        <v>0</v>
      </c>
      <c r="L30" s="56">
        <f t="shared" si="0"/>
        <v>199</v>
      </c>
      <c r="M30" s="56">
        <v>62</v>
      </c>
      <c r="N30" s="56">
        <v>1</v>
      </c>
      <c r="O30" s="56"/>
      <c r="P30" s="56">
        <v>8</v>
      </c>
      <c r="Q30" s="56">
        <v>0</v>
      </c>
      <c r="R30" s="56"/>
      <c r="S30" s="56">
        <v>3</v>
      </c>
      <c r="T30" s="56">
        <v>0</v>
      </c>
      <c r="U30" s="56">
        <f t="shared" si="1"/>
        <v>74</v>
      </c>
      <c r="V30" s="56">
        <v>0</v>
      </c>
      <c r="W30" s="56">
        <v>0</v>
      </c>
      <c r="X30" s="56"/>
      <c r="Y30" s="56">
        <v>0</v>
      </c>
      <c r="Z30" s="56">
        <v>0</v>
      </c>
      <c r="AA30" s="56"/>
      <c r="AB30" s="56">
        <v>0</v>
      </c>
      <c r="AC30" s="56">
        <v>0</v>
      </c>
      <c r="AD30" s="56"/>
      <c r="AE30" s="56">
        <v>0</v>
      </c>
      <c r="AF30" s="56">
        <v>0</v>
      </c>
      <c r="AG30" s="56">
        <f t="shared" si="2"/>
        <v>0</v>
      </c>
      <c r="AH30" s="142">
        <f t="shared" si="3"/>
        <v>72.893772893772891</v>
      </c>
    </row>
    <row r="31" spans="1:35">
      <c r="A31" s="67">
        <v>24</v>
      </c>
      <c r="B31" s="57" t="s">
        <v>26</v>
      </c>
      <c r="C31" s="65">
        <v>347</v>
      </c>
      <c r="D31" s="56">
        <v>261</v>
      </c>
      <c r="E31" s="56">
        <v>2</v>
      </c>
      <c r="F31" s="64"/>
      <c r="G31" s="56">
        <v>26</v>
      </c>
      <c r="H31" s="56">
        <v>0</v>
      </c>
      <c r="I31" s="64"/>
      <c r="J31" s="56">
        <v>0</v>
      </c>
      <c r="K31" s="56">
        <v>0</v>
      </c>
      <c r="L31" s="56">
        <f t="shared" si="0"/>
        <v>289</v>
      </c>
      <c r="M31" s="56">
        <v>58</v>
      </c>
      <c r="N31" s="56">
        <v>0</v>
      </c>
      <c r="O31" s="56"/>
      <c r="P31" s="56" t="s">
        <v>57</v>
      </c>
      <c r="Q31" s="56">
        <v>0</v>
      </c>
      <c r="R31" s="56"/>
      <c r="S31" s="56">
        <v>0</v>
      </c>
      <c r="T31" s="56">
        <v>0</v>
      </c>
      <c r="U31" s="56">
        <f t="shared" si="1"/>
        <v>58</v>
      </c>
      <c r="V31" s="56" t="s">
        <v>57</v>
      </c>
      <c r="W31" s="56">
        <v>0</v>
      </c>
      <c r="X31" s="56"/>
      <c r="Y31" s="56" t="s">
        <v>57</v>
      </c>
      <c r="Z31" s="56">
        <v>0</v>
      </c>
      <c r="AA31" s="56"/>
      <c r="AB31" s="56" t="s">
        <v>57</v>
      </c>
      <c r="AC31" s="56">
        <v>0</v>
      </c>
      <c r="AD31" s="56"/>
      <c r="AE31" s="56">
        <v>0</v>
      </c>
      <c r="AF31" s="56">
        <v>0</v>
      </c>
      <c r="AG31" s="56">
        <f t="shared" si="2"/>
        <v>0</v>
      </c>
      <c r="AH31" s="142">
        <f t="shared" si="3"/>
        <v>83.285302593659935</v>
      </c>
    </row>
    <row r="32" spans="1:35" s="70" customFormat="1">
      <c r="A32" s="86">
        <v>25</v>
      </c>
      <c r="B32" s="87" t="s">
        <v>27</v>
      </c>
      <c r="C32" s="88">
        <v>1426</v>
      </c>
      <c r="D32" s="89">
        <v>1227</v>
      </c>
      <c r="E32" s="89">
        <v>22</v>
      </c>
      <c r="F32" s="85"/>
      <c r="G32" s="89">
        <v>83</v>
      </c>
      <c r="H32" s="89">
        <v>0</v>
      </c>
      <c r="I32" s="85"/>
      <c r="J32" s="89">
        <v>3</v>
      </c>
      <c r="K32" s="89">
        <v>0</v>
      </c>
      <c r="L32" s="89">
        <f t="shared" si="0"/>
        <v>1335</v>
      </c>
      <c r="M32" s="89">
        <v>72</v>
      </c>
      <c r="N32" s="89">
        <v>3</v>
      </c>
      <c r="O32" s="89"/>
      <c r="P32" s="89">
        <v>9</v>
      </c>
      <c r="Q32" s="89">
        <v>0</v>
      </c>
      <c r="R32" s="89"/>
      <c r="S32" s="89">
        <v>0</v>
      </c>
      <c r="T32" s="89">
        <v>0</v>
      </c>
      <c r="U32" s="89">
        <f t="shared" si="1"/>
        <v>84</v>
      </c>
      <c r="V32" s="89">
        <v>6</v>
      </c>
      <c r="W32" s="89">
        <v>0</v>
      </c>
      <c r="X32" s="89"/>
      <c r="Y32" s="89">
        <v>1</v>
      </c>
      <c r="Z32" s="89">
        <v>0</v>
      </c>
      <c r="AA32" s="89"/>
      <c r="AB32" s="89">
        <v>0</v>
      </c>
      <c r="AC32" s="89">
        <v>0</v>
      </c>
      <c r="AD32" s="89"/>
      <c r="AE32" s="89">
        <v>0</v>
      </c>
      <c r="AF32" s="89">
        <v>0</v>
      </c>
      <c r="AG32" s="89">
        <f t="shared" si="2"/>
        <v>7</v>
      </c>
      <c r="AH32" s="139">
        <f t="shared" si="3"/>
        <v>94.109396914445995</v>
      </c>
      <c r="AI32" s="51"/>
    </row>
    <row r="33" spans="1:34">
      <c r="A33" s="67">
        <v>26</v>
      </c>
      <c r="B33" s="57" t="s">
        <v>28</v>
      </c>
      <c r="C33" s="65">
        <v>2693</v>
      </c>
      <c r="D33" s="56">
        <v>2317</v>
      </c>
      <c r="E33" s="56">
        <v>207</v>
      </c>
      <c r="F33" s="64"/>
      <c r="G33" s="56">
        <v>149</v>
      </c>
      <c r="H33" s="56">
        <v>18</v>
      </c>
      <c r="I33" s="64"/>
      <c r="J33" s="56">
        <v>0</v>
      </c>
      <c r="K33" s="56">
        <v>0</v>
      </c>
      <c r="L33" s="56">
        <f t="shared" si="0"/>
        <v>2691</v>
      </c>
      <c r="M33" s="56">
        <v>2</v>
      </c>
      <c r="N33" s="56">
        <v>0</v>
      </c>
      <c r="O33" s="56"/>
      <c r="P33" s="56">
        <v>0</v>
      </c>
      <c r="Q33" s="56">
        <v>0</v>
      </c>
      <c r="R33" s="56"/>
      <c r="S33" s="56">
        <v>0</v>
      </c>
      <c r="T33" s="56">
        <v>0</v>
      </c>
      <c r="U33" s="56">
        <f t="shared" si="1"/>
        <v>2</v>
      </c>
      <c r="V33" s="56">
        <v>0</v>
      </c>
      <c r="W33" s="56">
        <v>0</v>
      </c>
      <c r="X33" s="56"/>
      <c r="Y33" s="56">
        <v>0</v>
      </c>
      <c r="Z33" s="56">
        <v>0</v>
      </c>
      <c r="AA33" s="56"/>
      <c r="AB33" s="56">
        <v>0</v>
      </c>
      <c r="AC33" s="56">
        <v>0</v>
      </c>
      <c r="AD33" s="56"/>
      <c r="AE33" s="56">
        <v>0</v>
      </c>
      <c r="AF33" s="56">
        <v>0</v>
      </c>
      <c r="AG33" s="56">
        <f t="shared" si="2"/>
        <v>0</v>
      </c>
      <c r="AH33" s="142">
        <f t="shared" si="3"/>
        <v>99.925733382844413</v>
      </c>
    </row>
    <row r="34" spans="1:34">
      <c r="A34" s="67">
        <v>27</v>
      </c>
      <c r="B34" s="57" t="s">
        <v>29</v>
      </c>
      <c r="C34" s="65">
        <v>65</v>
      </c>
      <c r="D34" s="56">
        <v>33</v>
      </c>
      <c r="E34" s="56">
        <v>6</v>
      </c>
      <c r="F34" s="64"/>
      <c r="G34" s="56" t="s">
        <v>57</v>
      </c>
      <c r="H34" s="56">
        <v>0</v>
      </c>
      <c r="I34" s="64"/>
      <c r="J34" s="56">
        <v>2</v>
      </c>
      <c r="K34" s="56">
        <v>0</v>
      </c>
      <c r="L34" s="56">
        <f t="shared" si="0"/>
        <v>41</v>
      </c>
      <c r="M34" s="56">
        <v>18</v>
      </c>
      <c r="N34" s="56">
        <v>0</v>
      </c>
      <c r="O34" s="56"/>
      <c r="P34" s="56">
        <v>2</v>
      </c>
      <c r="Q34" s="56">
        <v>0</v>
      </c>
      <c r="R34" s="56"/>
      <c r="S34" s="56">
        <v>0</v>
      </c>
      <c r="T34" s="56">
        <v>0</v>
      </c>
      <c r="U34" s="56">
        <f t="shared" si="1"/>
        <v>20</v>
      </c>
      <c r="V34" s="56">
        <v>2</v>
      </c>
      <c r="W34" s="56">
        <v>0</v>
      </c>
      <c r="X34" s="56"/>
      <c r="Y34" s="56" t="s">
        <v>57</v>
      </c>
      <c r="Z34" s="56">
        <v>0</v>
      </c>
      <c r="AA34" s="56"/>
      <c r="AB34" s="56">
        <v>2</v>
      </c>
      <c r="AC34" s="56">
        <v>0</v>
      </c>
      <c r="AD34" s="56"/>
      <c r="AE34" s="56">
        <v>0</v>
      </c>
      <c r="AF34" s="56">
        <v>0</v>
      </c>
      <c r="AG34" s="56">
        <f t="shared" si="2"/>
        <v>4</v>
      </c>
      <c r="AH34" s="142">
        <f t="shared" si="3"/>
        <v>69.230769230769226</v>
      </c>
    </row>
    <row r="35" spans="1:34">
      <c r="A35" s="67">
        <v>28</v>
      </c>
      <c r="B35" s="57" t="s">
        <v>30</v>
      </c>
      <c r="C35" s="65">
        <v>1261</v>
      </c>
      <c r="D35" s="56">
        <v>967</v>
      </c>
      <c r="E35" s="56">
        <v>16</v>
      </c>
      <c r="F35" s="64"/>
      <c r="G35" s="56">
        <v>97</v>
      </c>
      <c r="H35" s="56">
        <v>0</v>
      </c>
      <c r="I35" s="64"/>
      <c r="J35" s="56">
        <v>3</v>
      </c>
      <c r="K35" s="56">
        <v>0</v>
      </c>
      <c r="L35" s="56">
        <f t="shared" si="0"/>
        <v>1083</v>
      </c>
      <c r="M35" s="56">
        <v>132</v>
      </c>
      <c r="N35" s="56">
        <v>6</v>
      </c>
      <c r="O35" s="56"/>
      <c r="P35" s="56">
        <v>23</v>
      </c>
      <c r="Q35" s="56">
        <v>0</v>
      </c>
      <c r="R35" s="56"/>
      <c r="S35" s="56">
        <v>0</v>
      </c>
      <c r="T35" s="56">
        <v>0</v>
      </c>
      <c r="U35" s="56">
        <f t="shared" si="1"/>
        <v>161</v>
      </c>
      <c r="V35" s="56">
        <v>16</v>
      </c>
      <c r="W35" s="56">
        <v>0</v>
      </c>
      <c r="X35" s="56"/>
      <c r="Y35" s="56">
        <v>1</v>
      </c>
      <c r="Z35" s="56">
        <v>0</v>
      </c>
      <c r="AA35" s="56"/>
      <c r="AB35" s="56">
        <v>0</v>
      </c>
      <c r="AC35" s="56">
        <v>0</v>
      </c>
      <c r="AD35" s="56"/>
      <c r="AE35" s="56">
        <v>0</v>
      </c>
      <c r="AF35" s="56">
        <v>0</v>
      </c>
      <c r="AG35" s="56">
        <f t="shared" si="2"/>
        <v>17</v>
      </c>
      <c r="AH35" s="142">
        <f t="shared" si="3"/>
        <v>87.23235527359239</v>
      </c>
    </row>
    <row r="36" spans="1:34">
      <c r="A36" s="67">
        <v>29</v>
      </c>
      <c r="B36" s="69" t="s">
        <v>31</v>
      </c>
      <c r="C36" s="65">
        <v>83</v>
      </c>
      <c r="D36" s="68">
        <v>49</v>
      </c>
      <c r="E36" s="68">
        <v>2</v>
      </c>
      <c r="F36" s="64"/>
      <c r="G36" s="68">
        <v>8</v>
      </c>
      <c r="H36" s="68">
        <v>0</v>
      </c>
      <c r="I36" s="64"/>
      <c r="J36" s="68">
        <v>0</v>
      </c>
      <c r="K36" s="68">
        <v>0</v>
      </c>
      <c r="L36" s="68">
        <f t="shared" si="0"/>
        <v>59</v>
      </c>
      <c r="M36" s="68">
        <v>17</v>
      </c>
      <c r="N36" s="68">
        <v>0</v>
      </c>
      <c r="O36" s="68"/>
      <c r="P36" s="68">
        <v>5</v>
      </c>
      <c r="Q36" s="68">
        <v>0</v>
      </c>
      <c r="R36" s="68"/>
      <c r="S36" s="68">
        <v>1</v>
      </c>
      <c r="T36" s="68">
        <v>0</v>
      </c>
      <c r="U36" s="68">
        <f t="shared" si="1"/>
        <v>23</v>
      </c>
      <c r="V36" s="68">
        <v>1</v>
      </c>
      <c r="W36" s="68">
        <v>0</v>
      </c>
      <c r="X36" s="68"/>
      <c r="Y36" s="68">
        <v>0</v>
      </c>
      <c r="Z36" s="68">
        <v>0</v>
      </c>
      <c r="AA36" s="68"/>
      <c r="AB36" s="68">
        <v>0</v>
      </c>
      <c r="AC36" s="68">
        <v>0</v>
      </c>
      <c r="AD36" s="68"/>
      <c r="AE36" s="68">
        <v>0</v>
      </c>
      <c r="AF36" s="68">
        <v>0</v>
      </c>
      <c r="AG36" s="68">
        <f t="shared" si="2"/>
        <v>1</v>
      </c>
      <c r="AH36" s="144">
        <f t="shared" si="3"/>
        <v>72.289156626506028</v>
      </c>
    </row>
    <row r="37" spans="1:34">
      <c r="A37" s="67">
        <v>30</v>
      </c>
      <c r="B37" s="69" t="s">
        <v>32</v>
      </c>
      <c r="C37" s="65">
        <v>137</v>
      </c>
      <c r="D37" s="68">
        <v>91</v>
      </c>
      <c r="E37" s="68">
        <v>12</v>
      </c>
      <c r="F37" s="64"/>
      <c r="G37" s="68">
        <v>7</v>
      </c>
      <c r="H37" s="68">
        <v>1</v>
      </c>
      <c r="I37" s="64"/>
      <c r="J37" s="68">
        <v>4</v>
      </c>
      <c r="K37" s="68">
        <v>0</v>
      </c>
      <c r="L37" s="68">
        <f t="shared" si="0"/>
        <v>115</v>
      </c>
      <c r="M37" s="68">
        <v>18</v>
      </c>
      <c r="N37" s="68">
        <v>3</v>
      </c>
      <c r="O37" s="68"/>
      <c r="P37" s="68" t="s">
        <v>57</v>
      </c>
      <c r="Q37" s="68">
        <v>0</v>
      </c>
      <c r="R37" s="68"/>
      <c r="S37" s="68">
        <v>1</v>
      </c>
      <c r="T37" s="68">
        <v>0</v>
      </c>
      <c r="U37" s="68">
        <f t="shared" si="1"/>
        <v>22</v>
      </c>
      <c r="V37" s="68">
        <v>0</v>
      </c>
      <c r="W37" s="68">
        <v>0</v>
      </c>
      <c r="X37" s="68"/>
      <c r="Y37" s="68">
        <v>0</v>
      </c>
      <c r="Z37" s="68">
        <v>0</v>
      </c>
      <c r="AA37" s="68"/>
      <c r="AB37" s="68">
        <v>0</v>
      </c>
      <c r="AC37" s="68">
        <v>0</v>
      </c>
      <c r="AD37" s="68"/>
      <c r="AE37" s="68">
        <v>0</v>
      </c>
      <c r="AF37" s="68">
        <v>0</v>
      </c>
      <c r="AG37" s="68">
        <f t="shared" si="2"/>
        <v>0</v>
      </c>
      <c r="AH37" s="144">
        <f t="shared" si="3"/>
        <v>83.941605839416056</v>
      </c>
    </row>
    <row r="38" spans="1:34">
      <c r="A38" s="67">
        <v>31</v>
      </c>
      <c r="B38" s="66" t="s">
        <v>33</v>
      </c>
      <c r="C38" s="65">
        <v>409</v>
      </c>
      <c r="D38" s="58">
        <v>348</v>
      </c>
      <c r="E38" s="58">
        <v>18</v>
      </c>
      <c r="F38" s="64"/>
      <c r="G38" s="58">
        <v>21</v>
      </c>
      <c r="H38" s="58">
        <v>0</v>
      </c>
      <c r="I38" s="64"/>
      <c r="J38" s="58">
        <v>2</v>
      </c>
      <c r="K38" s="58">
        <v>0</v>
      </c>
      <c r="L38" s="58">
        <f t="shared" si="0"/>
        <v>389</v>
      </c>
      <c r="M38" s="58">
        <v>17</v>
      </c>
      <c r="N38" s="58">
        <v>0</v>
      </c>
      <c r="O38" s="58"/>
      <c r="P38" s="58">
        <v>3</v>
      </c>
      <c r="Q38" s="58">
        <v>0</v>
      </c>
      <c r="R38" s="58"/>
      <c r="S38" s="58">
        <v>0</v>
      </c>
      <c r="T38" s="58">
        <v>0</v>
      </c>
      <c r="U38" s="58">
        <f t="shared" si="1"/>
        <v>20</v>
      </c>
      <c r="V38" s="58">
        <v>0</v>
      </c>
      <c r="W38" s="58">
        <v>0</v>
      </c>
      <c r="X38" s="58"/>
      <c r="Y38" s="58">
        <v>0</v>
      </c>
      <c r="Z38" s="58">
        <v>0</v>
      </c>
      <c r="AA38" s="58"/>
      <c r="AB38" s="58">
        <v>0</v>
      </c>
      <c r="AC38" s="58">
        <v>0</v>
      </c>
      <c r="AD38" s="58"/>
      <c r="AE38" s="58">
        <v>0</v>
      </c>
      <c r="AF38" s="58">
        <v>0</v>
      </c>
      <c r="AG38" s="58">
        <f t="shared" si="2"/>
        <v>0</v>
      </c>
      <c r="AH38" s="145">
        <f t="shared" si="3"/>
        <v>95.110024449877756</v>
      </c>
    </row>
    <row r="39" spans="1:34">
      <c r="A39" s="63">
        <v>32</v>
      </c>
      <c r="B39" s="62" t="s">
        <v>34</v>
      </c>
      <c r="C39" s="61">
        <v>572</v>
      </c>
      <c r="D39" s="59">
        <v>420</v>
      </c>
      <c r="E39" s="59">
        <v>13</v>
      </c>
      <c r="F39" s="60"/>
      <c r="G39" s="59">
        <v>56</v>
      </c>
      <c r="H39" s="59">
        <v>1</v>
      </c>
      <c r="I39" s="60"/>
      <c r="J39" s="59">
        <v>3</v>
      </c>
      <c r="K39" s="59">
        <v>0</v>
      </c>
      <c r="L39" s="59">
        <f t="shared" si="0"/>
        <v>493</v>
      </c>
      <c r="M39" s="59">
        <v>55</v>
      </c>
      <c r="N39" s="59">
        <v>2</v>
      </c>
      <c r="O39" s="59"/>
      <c r="P39" s="59">
        <v>16</v>
      </c>
      <c r="Q39" s="59">
        <v>1</v>
      </c>
      <c r="R39" s="59"/>
      <c r="S39" s="59">
        <v>1</v>
      </c>
      <c r="T39" s="59">
        <v>0</v>
      </c>
      <c r="U39" s="59">
        <f t="shared" si="1"/>
        <v>75</v>
      </c>
      <c r="V39" s="59">
        <v>4</v>
      </c>
      <c r="W39" s="59">
        <v>0</v>
      </c>
      <c r="X39" s="59"/>
      <c r="Y39" s="59">
        <v>0</v>
      </c>
      <c r="Z39" s="59">
        <v>0</v>
      </c>
      <c r="AA39" s="59"/>
      <c r="AB39" s="59">
        <v>0</v>
      </c>
      <c r="AC39" s="59">
        <v>0</v>
      </c>
      <c r="AD39" s="59"/>
      <c r="AE39" s="59">
        <v>0</v>
      </c>
      <c r="AF39" s="59">
        <v>0</v>
      </c>
      <c r="AG39" s="59">
        <f t="shared" si="2"/>
        <v>4</v>
      </c>
      <c r="AH39" s="143">
        <f t="shared" si="3"/>
        <v>86.888111888111879</v>
      </c>
    </row>
    <row r="40" spans="1:34">
      <c r="A40" s="57"/>
      <c r="B40" s="57"/>
      <c r="C40" s="57"/>
      <c r="D40" s="57"/>
      <c r="E40" s="56"/>
      <c r="F40" s="56"/>
      <c r="G40" s="56"/>
      <c r="H40" s="56"/>
      <c r="I40" s="56"/>
      <c r="J40" s="56"/>
      <c r="AH40" s="55"/>
    </row>
    <row r="41" spans="1:34" ht="69" customHeight="1">
      <c r="A41" s="192" t="s">
        <v>65</v>
      </c>
      <c r="B41" s="192"/>
      <c r="C41" s="192"/>
      <c r="D41" s="192"/>
      <c r="E41" s="192"/>
      <c r="F41" s="192"/>
      <c r="G41" s="192"/>
      <c r="H41" s="192"/>
      <c r="I41" s="54"/>
      <c r="J41" s="54"/>
      <c r="AH41" s="55"/>
    </row>
    <row r="42" spans="1:34" ht="12.75" customHeight="1">
      <c r="A42" s="192" t="s">
        <v>64</v>
      </c>
      <c r="B42" s="192"/>
      <c r="C42" s="192"/>
      <c r="D42" s="192"/>
      <c r="E42" s="192"/>
      <c r="F42" s="192"/>
      <c r="G42" s="192"/>
      <c r="H42" s="192"/>
      <c r="I42" s="54"/>
      <c r="J42" s="54"/>
    </row>
    <row r="43" spans="1:34">
      <c r="I43" s="52"/>
      <c r="J43" s="52"/>
    </row>
    <row r="44" spans="1:34">
      <c r="A44" s="53" t="s">
        <v>63</v>
      </c>
      <c r="B44" s="53"/>
      <c r="C44" s="53"/>
      <c r="D44" s="53"/>
      <c r="I44" s="52"/>
      <c r="J44" s="52"/>
    </row>
    <row r="45" spans="1:34">
      <c r="I45" s="52"/>
      <c r="J45" s="52"/>
    </row>
    <row r="46" spans="1:34">
      <c r="I46" s="52"/>
      <c r="J46" s="52"/>
    </row>
    <row r="47" spans="1:34">
      <c r="I47" s="52"/>
      <c r="J47" s="52"/>
    </row>
    <row r="48" spans="1:34">
      <c r="I48" s="52"/>
      <c r="J48" s="52"/>
    </row>
    <row r="49" spans="9:10">
      <c r="I49" s="52"/>
      <c r="J49" s="52"/>
    </row>
    <row r="50" spans="9:10">
      <c r="I50" s="52"/>
      <c r="J50" s="52"/>
    </row>
    <row r="51" spans="9:10">
      <c r="I51" s="52"/>
      <c r="J51" s="52"/>
    </row>
    <row r="52" spans="9:10">
      <c r="I52" s="52"/>
      <c r="J52" s="52"/>
    </row>
    <row r="53" spans="9:10">
      <c r="I53" s="52"/>
      <c r="J53" s="52"/>
    </row>
    <row r="54" spans="9:10">
      <c r="I54" s="52"/>
      <c r="J54" s="52"/>
    </row>
    <row r="55" spans="9:10">
      <c r="I55" s="52"/>
      <c r="J55" s="52"/>
    </row>
    <row r="56" spans="9:10">
      <c r="I56" s="52"/>
      <c r="J56" s="52"/>
    </row>
    <row r="57" spans="9:10">
      <c r="I57" s="52"/>
      <c r="J57" s="52"/>
    </row>
    <row r="58" spans="9:10">
      <c r="I58" s="52"/>
      <c r="J58" s="52"/>
    </row>
    <row r="59" spans="9:10">
      <c r="I59" s="52"/>
      <c r="J59" s="52"/>
    </row>
    <row r="60" spans="9:10">
      <c r="I60" s="52"/>
      <c r="J60" s="52"/>
    </row>
    <row r="61" spans="9:10">
      <c r="I61" s="52"/>
      <c r="J61" s="52"/>
    </row>
    <row r="62" spans="9:10">
      <c r="I62" s="52"/>
      <c r="J62" s="52"/>
    </row>
    <row r="63" spans="9:10">
      <c r="I63" s="52"/>
      <c r="J63" s="52"/>
    </row>
    <row r="64" spans="9:10">
      <c r="I64" s="52"/>
      <c r="J64" s="52"/>
    </row>
    <row r="65" spans="9:10">
      <c r="I65" s="52"/>
      <c r="J65" s="52"/>
    </row>
    <row r="66" spans="9:10">
      <c r="I66" s="52"/>
      <c r="J66" s="52"/>
    </row>
    <row r="67" spans="9:10">
      <c r="I67" s="52"/>
      <c r="J67" s="52"/>
    </row>
    <row r="68" spans="9:10">
      <c r="I68" s="52"/>
      <c r="J68" s="52"/>
    </row>
    <row r="69" spans="9:10">
      <c r="I69" s="52"/>
      <c r="J69" s="52"/>
    </row>
    <row r="70" spans="9:10">
      <c r="I70" s="52"/>
      <c r="J70" s="52"/>
    </row>
    <row r="71" spans="9:10">
      <c r="I71" s="52"/>
      <c r="J71" s="52"/>
    </row>
    <row r="72" spans="9:10">
      <c r="I72" s="52"/>
      <c r="J72" s="52"/>
    </row>
  </sheetData>
  <mergeCells count="22">
    <mergeCell ref="A41:H41"/>
    <mergeCell ref="A42:H42"/>
    <mergeCell ref="D4:K4"/>
    <mergeCell ref="M4:T4"/>
    <mergeCell ref="A4:A6"/>
    <mergeCell ref="B4:B6"/>
    <mergeCell ref="C4:C6"/>
    <mergeCell ref="D5:E5"/>
    <mergeCell ref="G5:H5"/>
    <mergeCell ref="J5:K5"/>
    <mergeCell ref="M5:N5"/>
    <mergeCell ref="P5:Q5"/>
    <mergeCell ref="S5:T5"/>
    <mergeCell ref="AH4:AH6"/>
    <mergeCell ref="L4:L6"/>
    <mergeCell ref="U4:U6"/>
    <mergeCell ref="AG4:AG6"/>
    <mergeCell ref="V4:AC4"/>
    <mergeCell ref="AE4:AF5"/>
    <mergeCell ref="V5:W5"/>
    <mergeCell ref="Y5:Z5"/>
    <mergeCell ref="AB5:AC5"/>
  </mergeCells>
  <pageMargins left="0.7" right="0.7" top="0.75" bottom="0.75" header="0.3" footer="0.3"/>
  <pageSetup orientation="portrait" r:id="rId1"/>
  <ignoredErrors>
    <ignoredError sqref="L7:L3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
  <sheetViews>
    <sheetView showGridLines="0" workbookViewId="0">
      <selection activeCell="O26" sqref="O26"/>
    </sheetView>
  </sheetViews>
  <sheetFormatPr baseColWidth="10" defaultColWidth="9.140625" defaultRowHeight="12.75"/>
  <cols>
    <col min="1" max="1" width="5.140625" style="51" customWidth="1"/>
    <col min="2" max="2" width="22.85546875" style="51" customWidth="1"/>
    <col min="3" max="3" width="8.7109375" style="51" customWidth="1"/>
    <col min="4" max="4" width="0.85546875" style="51" customWidth="1"/>
    <col min="5" max="5" width="8.7109375" style="51" customWidth="1"/>
    <col min="6" max="6" width="10.7109375" style="51" customWidth="1"/>
    <col min="7" max="7" width="0.85546875" style="51" customWidth="1"/>
    <col min="8" max="8" width="8.7109375" style="51" customWidth="1"/>
    <col min="9" max="9" width="10.7109375" style="51" customWidth="1"/>
    <col min="10" max="10" width="0.85546875" style="51" customWidth="1"/>
    <col min="11" max="11" width="8.7109375" style="51" customWidth="1"/>
    <col min="12" max="12" width="10.7109375" style="51" customWidth="1"/>
    <col min="13" max="13" width="10.85546875" style="51" customWidth="1"/>
    <col min="14" max="14" width="9.140625" style="51"/>
    <col min="15" max="15" width="10.7109375" style="51" customWidth="1"/>
    <col min="16" max="16" width="0.85546875" style="51" customWidth="1"/>
    <col min="17" max="17" width="9.140625" style="51"/>
    <col min="18" max="18" width="10.7109375" style="51" customWidth="1"/>
    <col min="19" max="19" width="0.85546875" style="51" customWidth="1"/>
    <col min="20" max="20" width="9.140625" style="51"/>
    <col min="21" max="21" width="10.7109375" style="51" customWidth="1"/>
    <col min="22" max="22" width="9.28515625" style="51" customWidth="1"/>
    <col min="23" max="23" width="9.140625" style="51"/>
    <col min="24" max="24" width="10.7109375" style="51" customWidth="1"/>
    <col min="25" max="25" width="0.85546875" style="51" customWidth="1"/>
    <col min="26" max="26" width="9.140625" style="51"/>
    <col min="27" max="27" width="10.7109375" style="51" customWidth="1"/>
    <col min="28" max="28" width="0.85546875" style="51" customWidth="1"/>
    <col min="29" max="29" width="9.140625" style="51"/>
    <col min="30" max="30" width="10.7109375" style="51" customWidth="1"/>
    <col min="31" max="31" width="0.85546875" style="51" customWidth="1"/>
    <col min="32" max="32" width="9.140625" style="51"/>
    <col min="33" max="33" width="10.7109375" style="51" customWidth="1"/>
    <col min="34" max="34" width="9.28515625" style="51" customWidth="1"/>
    <col min="35" max="36" width="10.85546875" style="51" customWidth="1"/>
    <col min="37" max="16384" width="9.140625" style="51"/>
  </cols>
  <sheetData>
    <row r="1" spans="1:36" ht="47.25" customHeight="1">
      <c r="A1" s="93"/>
      <c r="B1" s="93"/>
      <c r="C1" s="93"/>
      <c r="D1" s="93"/>
      <c r="E1" s="93"/>
      <c r="AC1" s="109"/>
      <c r="AI1" s="101"/>
      <c r="AJ1" s="100"/>
    </row>
    <row r="2" spans="1:36">
      <c r="A2" s="74" t="s">
        <v>74</v>
      </c>
      <c r="B2" s="74"/>
      <c r="C2" s="74"/>
      <c r="D2" s="74"/>
      <c r="E2" s="74"/>
      <c r="F2" s="56"/>
      <c r="G2" s="56"/>
      <c r="H2" s="56"/>
      <c r="I2" s="56"/>
      <c r="J2" s="56"/>
      <c r="K2" s="56"/>
    </row>
    <row r="3" spans="1:36">
      <c r="A3" s="74">
        <v>2020</v>
      </c>
      <c r="B3" s="74"/>
      <c r="C3" s="74"/>
      <c r="D3" s="74"/>
      <c r="E3" s="74"/>
      <c r="F3" s="76"/>
      <c r="G3" s="76"/>
      <c r="H3" s="76"/>
      <c r="I3" s="76"/>
      <c r="J3" s="76"/>
      <c r="K3" s="76"/>
    </row>
    <row r="4" spans="1:36" ht="10.7" customHeight="1">
      <c r="A4" s="197" t="s">
        <v>73</v>
      </c>
      <c r="B4" s="197" t="s">
        <v>1</v>
      </c>
      <c r="C4" s="200" t="s">
        <v>36</v>
      </c>
      <c r="D4" s="102"/>
      <c r="E4" s="191" t="s">
        <v>72</v>
      </c>
      <c r="F4" s="191"/>
      <c r="G4" s="191"/>
      <c r="H4" s="191"/>
      <c r="I4" s="191"/>
      <c r="J4" s="191"/>
      <c r="K4" s="191"/>
      <c r="L4" s="191"/>
      <c r="M4" s="188" t="s">
        <v>75</v>
      </c>
      <c r="N4" s="191" t="s">
        <v>71</v>
      </c>
      <c r="O4" s="191"/>
      <c r="P4" s="191"/>
      <c r="Q4" s="191"/>
      <c r="R4" s="191"/>
      <c r="S4" s="191"/>
      <c r="T4" s="191"/>
      <c r="U4" s="191"/>
      <c r="V4" s="188" t="s">
        <v>76</v>
      </c>
      <c r="W4" s="191" t="s">
        <v>70</v>
      </c>
      <c r="X4" s="191"/>
      <c r="Y4" s="191"/>
      <c r="Z4" s="191"/>
      <c r="AA4" s="191"/>
      <c r="AB4" s="191"/>
      <c r="AC4" s="191"/>
      <c r="AD4" s="191"/>
      <c r="AE4" s="79"/>
      <c r="AF4" s="188" t="s">
        <v>40</v>
      </c>
      <c r="AG4" s="188"/>
      <c r="AH4" s="188" t="s">
        <v>77</v>
      </c>
      <c r="AI4" s="188" t="s">
        <v>47</v>
      </c>
    </row>
    <row r="5" spans="1:36" ht="20.25" customHeight="1">
      <c r="A5" s="198"/>
      <c r="B5" s="198"/>
      <c r="C5" s="201"/>
      <c r="D5" s="103"/>
      <c r="E5" s="191" t="s">
        <v>69</v>
      </c>
      <c r="F5" s="191"/>
      <c r="G5" s="80"/>
      <c r="H5" s="191" t="s">
        <v>68</v>
      </c>
      <c r="I5" s="191"/>
      <c r="J5" s="80"/>
      <c r="K5" s="191" t="s">
        <v>80</v>
      </c>
      <c r="L5" s="191"/>
      <c r="M5" s="189"/>
      <c r="N5" s="191" t="s">
        <v>69</v>
      </c>
      <c r="O5" s="191"/>
      <c r="P5" s="80"/>
      <c r="Q5" s="191" t="s">
        <v>68</v>
      </c>
      <c r="R5" s="191"/>
      <c r="S5" s="80"/>
      <c r="T5" s="191" t="s">
        <v>80</v>
      </c>
      <c r="U5" s="191"/>
      <c r="V5" s="189"/>
      <c r="W5" s="191" t="s">
        <v>69</v>
      </c>
      <c r="X5" s="191"/>
      <c r="Y5" s="80"/>
      <c r="Z5" s="191" t="s">
        <v>68</v>
      </c>
      <c r="AA5" s="191"/>
      <c r="AB5" s="80"/>
      <c r="AC5" s="191" t="s">
        <v>80</v>
      </c>
      <c r="AD5" s="191"/>
      <c r="AE5" s="90"/>
      <c r="AF5" s="190"/>
      <c r="AG5" s="190"/>
      <c r="AH5" s="189"/>
      <c r="AI5" s="189"/>
    </row>
    <row r="6" spans="1:36" ht="20.25" customHeight="1">
      <c r="A6" s="199"/>
      <c r="B6" s="199"/>
      <c r="C6" s="202"/>
      <c r="D6" s="105"/>
      <c r="E6" s="82" t="s">
        <v>67</v>
      </c>
      <c r="F6" s="83" t="s">
        <v>66</v>
      </c>
      <c r="G6" s="84"/>
      <c r="H6" s="82" t="s">
        <v>67</v>
      </c>
      <c r="I6" s="83" t="s">
        <v>66</v>
      </c>
      <c r="J6" s="84"/>
      <c r="K6" s="82" t="s">
        <v>67</v>
      </c>
      <c r="L6" s="83" t="s">
        <v>66</v>
      </c>
      <c r="M6" s="190"/>
      <c r="N6" s="82" t="s">
        <v>67</v>
      </c>
      <c r="O6" s="83" t="s">
        <v>66</v>
      </c>
      <c r="P6" s="82"/>
      <c r="Q6" s="82" t="s">
        <v>67</v>
      </c>
      <c r="R6" s="83" t="s">
        <v>66</v>
      </c>
      <c r="S6" s="82"/>
      <c r="T6" s="82" t="s">
        <v>67</v>
      </c>
      <c r="U6" s="83" t="s">
        <v>66</v>
      </c>
      <c r="V6" s="190"/>
      <c r="W6" s="82" t="s">
        <v>67</v>
      </c>
      <c r="X6" s="83" t="s">
        <v>66</v>
      </c>
      <c r="Y6" s="82"/>
      <c r="Z6" s="82" t="s">
        <v>67</v>
      </c>
      <c r="AA6" s="83" t="s">
        <v>66</v>
      </c>
      <c r="AB6" s="83"/>
      <c r="AC6" s="82" t="s">
        <v>67</v>
      </c>
      <c r="AD6" s="83" t="s">
        <v>66</v>
      </c>
      <c r="AE6" s="83"/>
      <c r="AF6" s="82" t="s">
        <v>67</v>
      </c>
      <c r="AG6" s="83" t="s">
        <v>66</v>
      </c>
      <c r="AH6" s="190"/>
      <c r="AI6" s="190"/>
    </row>
    <row r="7" spans="1:36">
      <c r="A7" s="99"/>
      <c r="B7" s="74" t="s">
        <v>2</v>
      </c>
      <c r="C7" s="72">
        <v>24660</v>
      </c>
      <c r="D7" s="73"/>
      <c r="E7" s="72">
        <v>20369</v>
      </c>
      <c r="F7" s="72">
        <v>802</v>
      </c>
      <c r="G7" s="73"/>
      <c r="H7" s="72">
        <v>1671</v>
      </c>
      <c r="I7" s="72">
        <v>63</v>
      </c>
      <c r="J7" s="73"/>
      <c r="K7" s="72">
        <v>412</v>
      </c>
      <c r="L7" s="72">
        <v>3</v>
      </c>
      <c r="M7" s="73">
        <f>SUM(D7:L7)</f>
        <v>23320</v>
      </c>
      <c r="N7" s="72">
        <v>1004</v>
      </c>
      <c r="O7" s="72">
        <v>21</v>
      </c>
      <c r="P7" s="72"/>
      <c r="Q7" s="72">
        <v>120</v>
      </c>
      <c r="R7" s="72">
        <v>2</v>
      </c>
      <c r="S7" s="72"/>
      <c r="T7" s="72">
        <v>76</v>
      </c>
      <c r="U7" s="72">
        <v>0</v>
      </c>
      <c r="V7" s="72">
        <f>SUM(N7:U7)</f>
        <v>1223</v>
      </c>
      <c r="W7" s="72">
        <v>83</v>
      </c>
      <c r="X7" s="72">
        <v>14</v>
      </c>
      <c r="Y7" s="72"/>
      <c r="Z7" s="72">
        <v>3</v>
      </c>
      <c r="AA7" s="72">
        <v>6</v>
      </c>
      <c r="AB7" s="72"/>
      <c r="AC7" s="72">
        <v>0</v>
      </c>
      <c r="AD7" s="72">
        <v>0</v>
      </c>
      <c r="AE7" s="72"/>
      <c r="AF7" s="72">
        <v>11</v>
      </c>
      <c r="AG7" s="72">
        <v>0</v>
      </c>
      <c r="AH7" s="72">
        <f>SUM(W7:AG7)</f>
        <v>117</v>
      </c>
      <c r="AI7" s="141">
        <f>(M7+AH7)/C7*100</f>
        <v>95.040551500405513</v>
      </c>
    </row>
    <row r="8" spans="1:36">
      <c r="A8" s="98">
        <v>1</v>
      </c>
      <c r="B8" s="57" t="s">
        <v>3</v>
      </c>
      <c r="C8" s="65">
        <v>980</v>
      </c>
      <c r="D8" s="64"/>
      <c r="E8" s="56">
        <v>803</v>
      </c>
      <c r="F8" s="56">
        <v>34</v>
      </c>
      <c r="G8" s="64"/>
      <c r="H8" s="56">
        <v>89</v>
      </c>
      <c r="I8" s="56">
        <v>5</v>
      </c>
      <c r="J8" s="64"/>
      <c r="K8" s="56">
        <v>0</v>
      </c>
      <c r="L8" s="56">
        <v>0</v>
      </c>
      <c r="M8" s="108">
        <f>SUM(E8:L8)</f>
        <v>931</v>
      </c>
      <c r="N8" s="56">
        <v>37</v>
      </c>
      <c r="O8" s="56">
        <v>4</v>
      </c>
      <c r="P8" s="56"/>
      <c r="Q8" s="56">
        <v>2</v>
      </c>
      <c r="R8" s="56">
        <v>0</v>
      </c>
      <c r="S8" s="56"/>
      <c r="T8" s="56">
        <v>0</v>
      </c>
      <c r="U8" s="56">
        <v>0</v>
      </c>
      <c r="V8" s="56">
        <f t="shared" ref="V8:V39" si="0">SUM(N8:U8)</f>
        <v>43</v>
      </c>
      <c r="W8" s="56">
        <v>4</v>
      </c>
      <c r="X8" s="56">
        <v>2</v>
      </c>
      <c r="Y8" s="56"/>
      <c r="Z8" s="56">
        <v>0</v>
      </c>
      <c r="AA8" s="56">
        <v>0</v>
      </c>
      <c r="AB8" s="56"/>
      <c r="AC8" s="56">
        <v>0</v>
      </c>
      <c r="AD8" s="56">
        <v>0</v>
      </c>
      <c r="AE8" s="56"/>
      <c r="AF8" s="56">
        <v>0</v>
      </c>
      <c r="AG8" s="56">
        <v>0</v>
      </c>
      <c r="AH8" s="56">
        <f t="shared" ref="AH8:AH39" si="1">SUM(W8:AG8)</f>
        <v>6</v>
      </c>
      <c r="AI8" s="142">
        <f t="shared" ref="AI8:AI39" si="2">(M8+AH8)/C8*100</f>
        <v>95.612244897959187</v>
      </c>
    </row>
    <row r="9" spans="1:36">
      <c r="A9" s="96">
        <v>2</v>
      </c>
      <c r="B9" s="57" t="s">
        <v>4</v>
      </c>
      <c r="C9" s="65">
        <v>319</v>
      </c>
      <c r="D9" s="64"/>
      <c r="E9" s="56">
        <v>264</v>
      </c>
      <c r="F9" s="56">
        <v>17</v>
      </c>
      <c r="G9" s="64"/>
      <c r="H9" s="56">
        <v>21</v>
      </c>
      <c r="I9" s="56">
        <v>0</v>
      </c>
      <c r="J9" s="64"/>
      <c r="K9" s="56">
        <v>5</v>
      </c>
      <c r="L9" s="56">
        <v>0</v>
      </c>
      <c r="M9" s="108">
        <f t="shared" ref="M9:M39" si="3">SUM(E9:L9)</f>
        <v>307</v>
      </c>
      <c r="N9" s="56">
        <v>10</v>
      </c>
      <c r="O9" s="56">
        <v>1</v>
      </c>
      <c r="P9" s="56"/>
      <c r="Q9" s="56">
        <v>1</v>
      </c>
      <c r="R9" s="56">
        <v>0</v>
      </c>
      <c r="S9" s="56"/>
      <c r="T9" s="56">
        <v>0</v>
      </c>
      <c r="U9" s="56">
        <v>0</v>
      </c>
      <c r="V9" s="56">
        <f t="shared" si="0"/>
        <v>12</v>
      </c>
      <c r="W9" s="56">
        <v>0</v>
      </c>
      <c r="X9" s="56">
        <v>0</v>
      </c>
      <c r="Y9" s="56"/>
      <c r="Z9" s="56">
        <v>0</v>
      </c>
      <c r="AA9" s="56">
        <v>0</v>
      </c>
      <c r="AB9" s="56"/>
      <c r="AC9" s="56">
        <v>0</v>
      </c>
      <c r="AD9" s="56">
        <v>0</v>
      </c>
      <c r="AE9" s="56"/>
      <c r="AF9" s="56">
        <v>0</v>
      </c>
      <c r="AG9" s="56">
        <v>0</v>
      </c>
      <c r="AH9" s="56">
        <f t="shared" si="1"/>
        <v>0</v>
      </c>
      <c r="AI9" s="142">
        <f t="shared" si="2"/>
        <v>96.238244514106583</v>
      </c>
    </row>
    <row r="10" spans="1:36">
      <c r="A10" s="96">
        <v>3</v>
      </c>
      <c r="B10" s="57" t="s">
        <v>5</v>
      </c>
      <c r="C10" s="65">
        <v>51</v>
      </c>
      <c r="D10" s="64"/>
      <c r="E10" s="56">
        <v>28</v>
      </c>
      <c r="F10" s="56">
        <v>0</v>
      </c>
      <c r="G10" s="64"/>
      <c r="H10" s="56">
        <v>0</v>
      </c>
      <c r="I10" s="56">
        <v>0</v>
      </c>
      <c r="J10" s="64"/>
      <c r="K10" s="56">
        <v>6</v>
      </c>
      <c r="L10" s="56">
        <v>0</v>
      </c>
      <c r="M10" s="108">
        <f t="shared" si="3"/>
        <v>34</v>
      </c>
      <c r="N10" s="56">
        <v>10</v>
      </c>
      <c r="O10" s="56">
        <v>0</v>
      </c>
      <c r="P10" s="56"/>
      <c r="Q10" s="56">
        <v>3</v>
      </c>
      <c r="R10" s="56">
        <v>0</v>
      </c>
      <c r="S10" s="56"/>
      <c r="T10" s="56">
        <v>4</v>
      </c>
      <c r="U10" s="56">
        <v>0</v>
      </c>
      <c r="V10" s="56">
        <f t="shared" si="0"/>
        <v>17</v>
      </c>
      <c r="W10" s="56">
        <v>0</v>
      </c>
      <c r="X10" s="56">
        <v>0</v>
      </c>
      <c r="Y10" s="56"/>
      <c r="Z10" s="56">
        <v>0</v>
      </c>
      <c r="AA10" s="56">
        <v>0</v>
      </c>
      <c r="AB10" s="56"/>
      <c r="AC10" s="56">
        <v>0</v>
      </c>
      <c r="AD10" s="56">
        <v>0</v>
      </c>
      <c r="AE10" s="56"/>
      <c r="AF10" s="56">
        <v>0</v>
      </c>
      <c r="AG10" s="56">
        <v>0</v>
      </c>
      <c r="AH10" s="56">
        <f t="shared" si="1"/>
        <v>0</v>
      </c>
      <c r="AI10" s="142">
        <f t="shared" si="2"/>
        <v>66.666666666666657</v>
      </c>
    </row>
    <row r="11" spans="1:36">
      <c r="A11" s="96">
        <v>4</v>
      </c>
      <c r="B11" s="57" t="s">
        <v>6</v>
      </c>
      <c r="C11" s="65">
        <v>28</v>
      </c>
      <c r="D11" s="64"/>
      <c r="E11" s="56">
        <v>21</v>
      </c>
      <c r="F11" s="56">
        <v>0</v>
      </c>
      <c r="G11" s="64"/>
      <c r="H11" s="56">
        <v>7</v>
      </c>
      <c r="I11" s="56">
        <v>0</v>
      </c>
      <c r="J11" s="64"/>
      <c r="K11" s="56">
        <v>0</v>
      </c>
      <c r="L11" s="56">
        <v>0</v>
      </c>
      <c r="M11" s="108">
        <f t="shared" si="3"/>
        <v>28</v>
      </c>
      <c r="N11" s="56">
        <v>0</v>
      </c>
      <c r="O11" s="56">
        <v>0</v>
      </c>
      <c r="P11" s="56"/>
      <c r="Q11" s="56">
        <v>0</v>
      </c>
      <c r="R11" s="56">
        <v>0</v>
      </c>
      <c r="S11" s="56"/>
      <c r="T11" s="56">
        <v>0</v>
      </c>
      <c r="U11" s="56">
        <v>0</v>
      </c>
      <c r="V11" s="56">
        <f t="shared" si="0"/>
        <v>0</v>
      </c>
      <c r="W11" s="56">
        <v>0</v>
      </c>
      <c r="X11" s="56">
        <v>0</v>
      </c>
      <c r="Y11" s="56"/>
      <c r="Z11" s="56">
        <v>0</v>
      </c>
      <c r="AA11" s="56">
        <v>0</v>
      </c>
      <c r="AB11" s="56"/>
      <c r="AC11" s="56">
        <v>0</v>
      </c>
      <c r="AD11" s="56">
        <v>0</v>
      </c>
      <c r="AE11" s="56"/>
      <c r="AF11" s="56">
        <v>0</v>
      </c>
      <c r="AG11" s="56">
        <v>0</v>
      </c>
      <c r="AH11" s="56">
        <f t="shared" si="1"/>
        <v>0</v>
      </c>
      <c r="AI11" s="142">
        <f t="shared" si="2"/>
        <v>100</v>
      </c>
    </row>
    <row r="12" spans="1:36">
      <c r="A12" s="96">
        <v>5</v>
      </c>
      <c r="B12" s="57" t="s">
        <v>7</v>
      </c>
      <c r="C12" s="65">
        <v>119</v>
      </c>
      <c r="D12" s="64"/>
      <c r="E12" s="56">
        <v>88</v>
      </c>
      <c r="F12" s="56">
        <v>20</v>
      </c>
      <c r="G12" s="64"/>
      <c r="H12" s="56">
        <v>6</v>
      </c>
      <c r="I12" s="56">
        <v>3</v>
      </c>
      <c r="J12" s="64"/>
      <c r="K12" s="56">
        <v>0</v>
      </c>
      <c r="L12" s="56">
        <v>0</v>
      </c>
      <c r="M12" s="108">
        <f t="shared" si="3"/>
        <v>117</v>
      </c>
      <c r="N12" s="56">
        <v>2</v>
      </c>
      <c r="O12" s="56">
        <v>0</v>
      </c>
      <c r="P12" s="56"/>
      <c r="Q12" s="56">
        <v>0</v>
      </c>
      <c r="R12" s="56">
        <v>0</v>
      </c>
      <c r="S12" s="56"/>
      <c r="T12" s="56">
        <v>0</v>
      </c>
      <c r="U12" s="56">
        <v>0</v>
      </c>
      <c r="V12" s="56">
        <f t="shared" si="0"/>
        <v>2</v>
      </c>
      <c r="W12" s="56">
        <v>0</v>
      </c>
      <c r="X12" s="56">
        <v>0</v>
      </c>
      <c r="Y12" s="56"/>
      <c r="Z12" s="56">
        <v>0</v>
      </c>
      <c r="AA12" s="56">
        <v>0</v>
      </c>
      <c r="AB12" s="56"/>
      <c r="AC12" s="56">
        <v>0</v>
      </c>
      <c r="AD12" s="56">
        <v>0</v>
      </c>
      <c r="AE12" s="56"/>
      <c r="AF12" s="56">
        <v>0</v>
      </c>
      <c r="AG12" s="56">
        <v>0</v>
      </c>
      <c r="AH12" s="56">
        <f t="shared" si="1"/>
        <v>0</v>
      </c>
      <c r="AI12" s="142">
        <f t="shared" si="2"/>
        <v>98.319327731092429</v>
      </c>
    </row>
    <row r="13" spans="1:36">
      <c r="A13" s="96">
        <v>6</v>
      </c>
      <c r="B13" s="57" t="s">
        <v>8</v>
      </c>
      <c r="C13" s="65">
        <v>78</v>
      </c>
      <c r="D13" s="64"/>
      <c r="E13" s="56">
        <v>56</v>
      </c>
      <c r="F13" s="56">
        <v>0</v>
      </c>
      <c r="G13" s="64"/>
      <c r="H13" s="56">
        <v>8</v>
      </c>
      <c r="I13" s="56">
        <v>0</v>
      </c>
      <c r="J13" s="64"/>
      <c r="K13" s="56">
        <v>5</v>
      </c>
      <c r="L13" s="56">
        <v>0</v>
      </c>
      <c r="M13" s="108">
        <f t="shared" si="3"/>
        <v>69</v>
      </c>
      <c r="N13" s="56">
        <v>7</v>
      </c>
      <c r="O13" s="56">
        <v>0</v>
      </c>
      <c r="P13" s="56"/>
      <c r="Q13" s="56">
        <v>1</v>
      </c>
      <c r="R13" s="56">
        <v>0</v>
      </c>
      <c r="S13" s="56"/>
      <c r="T13" s="56">
        <v>0</v>
      </c>
      <c r="U13" s="56">
        <v>0</v>
      </c>
      <c r="V13" s="56">
        <f t="shared" si="0"/>
        <v>8</v>
      </c>
      <c r="W13" s="56">
        <v>1</v>
      </c>
      <c r="X13" s="56">
        <v>0</v>
      </c>
      <c r="Y13" s="56"/>
      <c r="Z13" s="56">
        <v>0</v>
      </c>
      <c r="AA13" s="56">
        <v>0</v>
      </c>
      <c r="AB13" s="56"/>
      <c r="AC13" s="56">
        <v>0</v>
      </c>
      <c r="AD13" s="56">
        <v>0</v>
      </c>
      <c r="AE13" s="56"/>
      <c r="AF13" s="56">
        <v>0</v>
      </c>
      <c r="AG13" s="56">
        <v>0</v>
      </c>
      <c r="AH13" s="56">
        <f t="shared" si="1"/>
        <v>1</v>
      </c>
      <c r="AI13" s="142">
        <f t="shared" si="2"/>
        <v>89.743589743589752</v>
      </c>
    </row>
    <row r="14" spans="1:36">
      <c r="A14" s="96">
        <v>7</v>
      </c>
      <c r="B14" s="57" t="s">
        <v>9</v>
      </c>
      <c r="C14" s="65">
        <v>191</v>
      </c>
      <c r="D14" s="64"/>
      <c r="E14" s="56">
        <v>162</v>
      </c>
      <c r="F14" s="56">
        <v>12</v>
      </c>
      <c r="G14" s="64"/>
      <c r="H14" s="56">
        <v>14</v>
      </c>
      <c r="I14" s="56">
        <v>0</v>
      </c>
      <c r="J14" s="64"/>
      <c r="K14" s="56">
        <v>1</v>
      </c>
      <c r="L14" s="56">
        <v>0</v>
      </c>
      <c r="M14" s="108">
        <f t="shared" si="3"/>
        <v>189</v>
      </c>
      <c r="N14" s="56">
        <v>2</v>
      </c>
      <c r="O14" s="56">
        <v>0</v>
      </c>
      <c r="P14" s="56"/>
      <c r="Q14" s="56">
        <v>0</v>
      </c>
      <c r="R14" s="56">
        <v>0</v>
      </c>
      <c r="S14" s="56"/>
      <c r="T14" s="56">
        <v>0</v>
      </c>
      <c r="U14" s="56">
        <v>0</v>
      </c>
      <c r="V14" s="56">
        <f t="shared" si="0"/>
        <v>2</v>
      </c>
      <c r="W14" s="56">
        <v>0</v>
      </c>
      <c r="X14" s="56">
        <v>0</v>
      </c>
      <c r="Y14" s="56"/>
      <c r="Z14" s="56">
        <v>0</v>
      </c>
      <c r="AA14" s="56">
        <v>0</v>
      </c>
      <c r="AB14" s="56"/>
      <c r="AC14" s="56">
        <v>0</v>
      </c>
      <c r="AD14" s="56">
        <v>0</v>
      </c>
      <c r="AE14" s="56"/>
      <c r="AF14" s="56">
        <v>0</v>
      </c>
      <c r="AG14" s="56">
        <v>0</v>
      </c>
      <c r="AH14" s="56">
        <f t="shared" si="1"/>
        <v>0</v>
      </c>
      <c r="AI14" s="142">
        <f t="shared" si="2"/>
        <v>98.952879581151834</v>
      </c>
    </row>
    <row r="15" spans="1:36" s="70" customFormat="1">
      <c r="A15" s="97">
        <v>8</v>
      </c>
      <c r="B15" s="69" t="s">
        <v>10</v>
      </c>
      <c r="C15" s="58">
        <v>115</v>
      </c>
      <c r="D15" s="64"/>
      <c r="E15" s="68" t="s">
        <v>57</v>
      </c>
      <c r="F15" s="68">
        <v>94</v>
      </c>
      <c r="G15" s="64"/>
      <c r="H15" s="68" t="s">
        <v>57</v>
      </c>
      <c r="I15" s="68">
        <v>8</v>
      </c>
      <c r="J15" s="64"/>
      <c r="K15" s="68" t="s">
        <v>57</v>
      </c>
      <c r="L15" s="68">
        <v>0</v>
      </c>
      <c r="M15" s="108">
        <f t="shared" si="3"/>
        <v>102</v>
      </c>
      <c r="N15" s="68" t="s">
        <v>57</v>
      </c>
      <c r="O15" s="68">
        <v>2</v>
      </c>
      <c r="P15" s="68"/>
      <c r="Q15" s="68" t="s">
        <v>57</v>
      </c>
      <c r="R15" s="68">
        <v>0</v>
      </c>
      <c r="S15" s="68"/>
      <c r="T15" s="68" t="s">
        <v>57</v>
      </c>
      <c r="U15" s="68">
        <v>0</v>
      </c>
      <c r="V15" s="56">
        <f t="shared" si="0"/>
        <v>2</v>
      </c>
      <c r="W15" s="68" t="s">
        <v>57</v>
      </c>
      <c r="X15" s="68">
        <v>0</v>
      </c>
      <c r="Y15" s="68"/>
      <c r="Z15" s="68" t="s">
        <v>57</v>
      </c>
      <c r="AA15" s="68">
        <v>0</v>
      </c>
      <c r="AB15" s="68"/>
      <c r="AC15" s="68" t="s">
        <v>57</v>
      </c>
      <c r="AD15" s="68">
        <v>0</v>
      </c>
      <c r="AE15" s="68"/>
      <c r="AF15" s="68">
        <v>11</v>
      </c>
      <c r="AG15" s="68">
        <v>0</v>
      </c>
      <c r="AH15" s="56">
        <f t="shared" si="1"/>
        <v>11</v>
      </c>
      <c r="AI15" s="142">
        <f t="shared" si="2"/>
        <v>98.260869565217391</v>
      </c>
    </row>
    <row r="16" spans="1:36">
      <c r="A16" s="96">
        <v>9</v>
      </c>
      <c r="B16" s="57" t="s">
        <v>46</v>
      </c>
      <c r="C16" s="65">
        <v>7485</v>
      </c>
      <c r="D16" s="64"/>
      <c r="E16" s="56">
        <v>6627</v>
      </c>
      <c r="F16" s="56">
        <v>89</v>
      </c>
      <c r="G16" s="64"/>
      <c r="H16" s="56">
        <v>556</v>
      </c>
      <c r="I16" s="56">
        <v>6</v>
      </c>
      <c r="J16" s="64"/>
      <c r="K16" s="56">
        <v>7</v>
      </c>
      <c r="L16" s="56" t="s">
        <v>57</v>
      </c>
      <c r="M16" s="108">
        <f t="shared" si="3"/>
        <v>7285</v>
      </c>
      <c r="N16" s="56">
        <v>187</v>
      </c>
      <c r="O16" s="56">
        <v>1</v>
      </c>
      <c r="P16" s="56"/>
      <c r="Q16" s="56">
        <v>11</v>
      </c>
      <c r="R16" s="56">
        <v>1</v>
      </c>
      <c r="S16" s="56"/>
      <c r="T16" s="56">
        <v>0</v>
      </c>
      <c r="U16" s="56" t="s">
        <v>57</v>
      </c>
      <c r="V16" s="56">
        <f t="shared" si="0"/>
        <v>200</v>
      </c>
      <c r="W16" s="56">
        <v>0</v>
      </c>
      <c r="X16" s="56" t="s">
        <v>57</v>
      </c>
      <c r="Y16" s="56"/>
      <c r="Z16" s="56">
        <v>0</v>
      </c>
      <c r="AA16" s="56" t="s">
        <v>57</v>
      </c>
      <c r="AB16" s="56"/>
      <c r="AC16" s="56">
        <v>0</v>
      </c>
      <c r="AD16" s="56" t="s">
        <v>57</v>
      </c>
      <c r="AE16" s="56"/>
      <c r="AF16" s="56">
        <v>0</v>
      </c>
      <c r="AG16" s="56">
        <v>0</v>
      </c>
      <c r="AH16" s="56">
        <f t="shared" si="1"/>
        <v>0</v>
      </c>
      <c r="AI16" s="142">
        <f t="shared" si="2"/>
        <v>97.327989311957253</v>
      </c>
    </row>
    <row r="17" spans="1:35">
      <c r="A17" s="96">
        <v>10</v>
      </c>
      <c r="B17" s="57" t="s">
        <v>12</v>
      </c>
      <c r="C17" s="65">
        <v>256</v>
      </c>
      <c r="D17" s="64"/>
      <c r="E17" s="56">
        <v>202</v>
      </c>
      <c r="F17" s="56">
        <v>25</v>
      </c>
      <c r="G17" s="64"/>
      <c r="H17" s="56">
        <v>9</v>
      </c>
      <c r="I17" s="56">
        <v>2</v>
      </c>
      <c r="J17" s="64"/>
      <c r="K17" s="56">
        <v>0</v>
      </c>
      <c r="L17" s="56">
        <v>0</v>
      </c>
      <c r="M17" s="108">
        <f t="shared" si="3"/>
        <v>238</v>
      </c>
      <c r="N17" s="56">
        <v>13</v>
      </c>
      <c r="O17" s="56">
        <v>4</v>
      </c>
      <c r="P17" s="56"/>
      <c r="Q17" s="56">
        <v>0</v>
      </c>
      <c r="R17" s="56">
        <v>0</v>
      </c>
      <c r="S17" s="56"/>
      <c r="T17" s="56">
        <v>1</v>
      </c>
      <c r="U17" s="56">
        <v>0</v>
      </c>
      <c r="V17" s="56">
        <f t="shared" si="0"/>
        <v>18</v>
      </c>
      <c r="W17" s="56">
        <v>0</v>
      </c>
      <c r="X17" s="56">
        <v>0</v>
      </c>
      <c r="Y17" s="56"/>
      <c r="Z17" s="56">
        <v>0</v>
      </c>
      <c r="AA17" s="56">
        <v>0</v>
      </c>
      <c r="AB17" s="56"/>
      <c r="AC17" s="56">
        <v>0</v>
      </c>
      <c r="AD17" s="56">
        <v>0</v>
      </c>
      <c r="AE17" s="56"/>
      <c r="AF17" s="56">
        <v>0</v>
      </c>
      <c r="AG17" s="56">
        <v>0</v>
      </c>
      <c r="AH17" s="56">
        <f t="shared" si="1"/>
        <v>0</v>
      </c>
      <c r="AI17" s="142">
        <f t="shared" si="2"/>
        <v>92.96875</v>
      </c>
    </row>
    <row r="18" spans="1:35">
      <c r="A18" s="96">
        <v>11</v>
      </c>
      <c r="B18" s="57" t="s">
        <v>13</v>
      </c>
      <c r="C18" s="65">
        <v>772</v>
      </c>
      <c r="D18" s="64"/>
      <c r="E18" s="56">
        <v>632</v>
      </c>
      <c r="F18" s="56">
        <v>13</v>
      </c>
      <c r="G18" s="64"/>
      <c r="H18" s="56">
        <v>45</v>
      </c>
      <c r="I18" s="56">
        <v>0</v>
      </c>
      <c r="J18" s="64"/>
      <c r="K18" s="56">
        <v>66</v>
      </c>
      <c r="L18" s="56">
        <v>0</v>
      </c>
      <c r="M18" s="108">
        <f t="shared" si="3"/>
        <v>756</v>
      </c>
      <c r="N18" s="56">
        <v>15</v>
      </c>
      <c r="O18" s="56">
        <v>0</v>
      </c>
      <c r="P18" s="56"/>
      <c r="Q18" s="56">
        <v>0</v>
      </c>
      <c r="R18" s="56">
        <v>0</v>
      </c>
      <c r="S18" s="56"/>
      <c r="T18" s="56">
        <v>1</v>
      </c>
      <c r="U18" s="56">
        <v>0</v>
      </c>
      <c r="V18" s="56">
        <f t="shared" si="0"/>
        <v>16</v>
      </c>
      <c r="W18" s="56">
        <v>0</v>
      </c>
      <c r="X18" s="56">
        <v>0</v>
      </c>
      <c r="Y18" s="56"/>
      <c r="Z18" s="56">
        <v>0</v>
      </c>
      <c r="AA18" s="56">
        <v>0</v>
      </c>
      <c r="AB18" s="56"/>
      <c r="AC18" s="56">
        <v>0</v>
      </c>
      <c r="AD18" s="56">
        <v>0</v>
      </c>
      <c r="AE18" s="56"/>
      <c r="AF18" s="56">
        <v>0</v>
      </c>
      <c r="AG18" s="56">
        <v>0</v>
      </c>
      <c r="AH18" s="56">
        <f t="shared" si="1"/>
        <v>0</v>
      </c>
      <c r="AI18" s="142">
        <f t="shared" si="2"/>
        <v>97.92746113989638</v>
      </c>
    </row>
    <row r="19" spans="1:35">
      <c r="A19" s="96">
        <v>12</v>
      </c>
      <c r="B19" s="57" t="s">
        <v>14</v>
      </c>
      <c r="C19" s="65">
        <v>107</v>
      </c>
      <c r="D19" s="64"/>
      <c r="E19" s="56">
        <v>69</v>
      </c>
      <c r="F19" s="56">
        <v>17</v>
      </c>
      <c r="G19" s="64"/>
      <c r="H19" s="56">
        <v>5</v>
      </c>
      <c r="I19" s="56">
        <v>0</v>
      </c>
      <c r="J19" s="64"/>
      <c r="K19" s="56">
        <v>0</v>
      </c>
      <c r="L19" s="56">
        <v>0</v>
      </c>
      <c r="M19" s="108">
        <f t="shared" si="3"/>
        <v>91</v>
      </c>
      <c r="N19" s="56">
        <v>10</v>
      </c>
      <c r="O19" s="56">
        <v>0</v>
      </c>
      <c r="P19" s="56"/>
      <c r="Q19" s="56">
        <v>4</v>
      </c>
      <c r="R19" s="56">
        <v>0</v>
      </c>
      <c r="S19" s="56"/>
      <c r="T19" s="56">
        <v>1</v>
      </c>
      <c r="U19" s="56">
        <v>0</v>
      </c>
      <c r="V19" s="56">
        <f t="shared" si="0"/>
        <v>15</v>
      </c>
      <c r="W19" s="56">
        <v>1</v>
      </c>
      <c r="X19" s="56">
        <v>0</v>
      </c>
      <c r="Y19" s="56"/>
      <c r="Z19" s="56">
        <v>0</v>
      </c>
      <c r="AA19" s="56">
        <v>0</v>
      </c>
      <c r="AB19" s="56"/>
      <c r="AC19" s="56">
        <v>0</v>
      </c>
      <c r="AD19" s="56">
        <v>0</v>
      </c>
      <c r="AE19" s="56"/>
      <c r="AF19" s="56">
        <v>0</v>
      </c>
      <c r="AG19" s="56">
        <v>0</v>
      </c>
      <c r="AH19" s="56">
        <f t="shared" si="1"/>
        <v>1</v>
      </c>
      <c r="AI19" s="142">
        <f t="shared" si="2"/>
        <v>85.981308411214954</v>
      </c>
    </row>
    <row r="20" spans="1:35">
      <c r="A20" s="96">
        <v>13</v>
      </c>
      <c r="B20" s="57" t="s">
        <v>15</v>
      </c>
      <c r="C20" s="65">
        <v>511</v>
      </c>
      <c r="D20" s="64"/>
      <c r="E20" s="56">
        <v>360</v>
      </c>
      <c r="F20" s="56">
        <v>21</v>
      </c>
      <c r="G20" s="64"/>
      <c r="H20" s="56">
        <v>54</v>
      </c>
      <c r="I20" s="56">
        <v>1</v>
      </c>
      <c r="J20" s="64"/>
      <c r="K20" s="56">
        <v>3</v>
      </c>
      <c r="L20" s="56">
        <v>0</v>
      </c>
      <c r="M20" s="108">
        <f t="shared" si="3"/>
        <v>439</v>
      </c>
      <c r="N20" s="56">
        <v>62</v>
      </c>
      <c r="O20" s="56">
        <v>1</v>
      </c>
      <c r="P20" s="56"/>
      <c r="Q20" s="56">
        <v>8</v>
      </c>
      <c r="R20" s="56">
        <v>0</v>
      </c>
      <c r="S20" s="56"/>
      <c r="T20" s="56">
        <v>1</v>
      </c>
      <c r="U20" s="56">
        <v>0</v>
      </c>
      <c r="V20" s="56">
        <f t="shared" si="0"/>
        <v>72</v>
      </c>
      <c r="W20" s="56">
        <v>0</v>
      </c>
      <c r="X20" s="56">
        <v>0</v>
      </c>
      <c r="Y20" s="56"/>
      <c r="Z20" s="56">
        <v>0</v>
      </c>
      <c r="AA20" s="56">
        <v>0</v>
      </c>
      <c r="AB20" s="56"/>
      <c r="AC20" s="56">
        <v>0</v>
      </c>
      <c r="AD20" s="56">
        <v>0</v>
      </c>
      <c r="AE20" s="56"/>
      <c r="AF20" s="56">
        <v>0</v>
      </c>
      <c r="AG20" s="56">
        <v>0</v>
      </c>
      <c r="AH20" s="56">
        <f t="shared" si="1"/>
        <v>0</v>
      </c>
      <c r="AI20" s="142">
        <f t="shared" si="2"/>
        <v>85.909980430528378</v>
      </c>
    </row>
    <row r="21" spans="1:35">
      <c r="A21" s="96">
        <v>14</v>
      </c>
      <c r="B21" s="57" t="s">
        <v>16</v>
      </c>
      <c r="C21" s="65">
        <v>458</v>
      </c>
      <c r="D21" s="64"/>
      <c r="E21" s="56">
        <v>347</v>
      </c>
      <c r="F21" s="56">
        <v>0</v>
      </c>
      <c r="G21" s="64"/>
      <c r="H21" s="56">
        <v>38</v>
      </c>
      <c r="I21" s="56">
        <v>0</v>
      </c>
      <c r="J21" s="64"/>
      <c r="K21" s="56">
        <v>11</v>
      </c>
      <c r="L21" s="56">
        <v>0</v>
      </c>
      <c r="M21" s="108">
        <f t="shared" si="3"/>
        <v>396</v>
      </c>
      <c r="N21" s="56">
        <v>56</v>
      </c>
      <c r="O21" s="56">
        <v>0</v>
      </c>
      <c r="P21" s="56"/>
      <c r="Q21" s="56">
        <v>4</v>
      </c>
      <c r="R21" s="56">
        <v>1</v>
      </c>
      <c r="S21" s="56"/>
      <c r="T21" s="56">
        <v>1</v>
      </c>
      <c r="U21" s="56">
        <v>0</v>
      </c>
      <c r="V21" s="56">
        <f t="shared" si="0"/>
        <v>62</v>
      </c>
      <c r="W21" s="56">
        <v>0</v>
      </c>
      <c r="X21" s="56">
        <v>0</v>
      </c>
      <c r="Y21" s="56"/>
      <c r="Z21" s="56">
        <v>0</v>
      </c>
      <c r="AA21" s="56">
        <v>0</v>
      </c>
      <c r="AB21" s="56"/>
      <c r="AC21" s="56">
        <v>0</v>
      </c>
      <c r="AD21" s="56">
        <v>0</v>
      </c>
      <c r="AE21" s="56"/>
      <c r="AF21" s="56">
        <v>0</v>
      </c>
      <c r="AG21" s="56">
        <v>0</v>
      </c>
      <c r="AH21" s="56">
        <f t="shared" si="1"/>
        <v>0</v>
      </c>
      <c r="AI21" s="142">
        <f t="shared" si="2"/>
        <v>86.462882096069876</v>
      </c>
    </row>
    <row r="22" spans="1:35">
      <c r="A22" s="96">
        <v>15</v>
      </c>
      <c r="B22" s="57" t="s">
        <v>17</v>
      </c>
      <c r="C22" s="65">
        <v>4783</v>
      </c>
      <c r="D22" s="64"/>
      <c r="E22" s="56">
        <v>4331</v>
      </c>
      <c r="F22" s="56">
        <v>0</v>
      </c>
      <c r="G22" s="64"/>
      <c r="H22" s="56">
        <v>291</v>
      </c>
      <c r="I22" s="56">
        <v>0</v>
      </c>
      <c r="J22" s="64"/>
      <c r="K22" s="56">
        <v>28</v>
      </c>
      <c r="L22" s="56">
        <v>2</v>
      </c>
      <c r="M22" s="108">
        <f t="shared" si="3"/>
        <v>4652</v>
      </c>
      <c r="N22" s="56">
        <v>56</v>
      </c>
      <c r="O22" s="56">
        <v>0</v>
      </c>
      <c r="P22" s="56"/>
      <c r="Q22" s="56">
        <v>6</v>
      </c>
      <c r="R22" s="56">
        <v>0</v>
      </c>
      <c r="S22" s="56"/>
      <c r="T22" s="56">
        <v>1</v>
      </c>
      <c r="U22" s="56">
        <v>0</v>
      </c>
      <c r="V22" s="56">
        <f t="shared" si="0"/>
        <v>63</v>
      </c>
      <c r="W22" s="56">
        <v>65</v>
      </c>
      <c r="X22" s="56">
        <v>0</v>
      </c>
      <c r="Y22" s="56"/>
      <c r="Z22" s="56">
        <v>3</v>
      </c>
      <c r="AA22" s="56">
        <v>0</v>
      </c>
      <c r="AB22" s="56"/>
      <c r="AC22" s="56">
        <v>0</v>
      </c>
      <c r="AD22" s="56">
        <v>0</v>
      </c>
      <c r="AE22" s="56"/>
      <c r="AF22" s="56">
        <v>0</v>
      </c>
      <c r="AG22" s="56">
        <v>0</v>
      </c>
      <c r="AH22" s="56">
        <f t="shared" si="1"/>
        <v>68</v>
      </c>
      <c r="AI22" s="142">
        <f t="shared" si="2"/>
        <v>98.68283504076939</v>
      </c>
    </row>
    <row r="23" spans="1:35">
      <c r="A23" s="96">
        <v>16</v>
      </c>
      <c r="B23" s="57" t="s">
        <v>18</v>
      </c>
      <c r="C23" s="65">
        <v>12</v>
      </c>
      <c r="D23" s="64"/>
      <c r="E23" s="56">
        <v>7</v>
      </c>
      <c r="F23" s="56">
        <v>0</v>
      </c>
      <c r="G23" s="64"/>
      <c r="H23" s="56">
        <v>0</v>
      </c>
      <c r="I23" s="56">
        <v>0</v>
      </c>
      <c r="J23" s="64"/>
      <c r="K23" s="56">
        <v>0</v>
      </c>
      <c r="L23" s="56">
        <v>0</v>
      </c>
      <c r="M23" s="108">
        <f t="shared" si="3"/>
        <v>7</v>
      </c>
      <c r="N23" s="56">
        <v>0</v>
      </c>
      <c r="O23" s="56">
        <v>1</v>
      </c>
      <c r="P23" s="56"/>
      <c r="Q23" s="56">
        <v>0</v>
      </c>
      <c r="R23" s="56">
        <v>0</v>
      </c>
      <c r="S23" s="56"/>
      <c r="T23" s="56">
        <v>0</v>
      </c>
      <c r="U23" s="56">
        <v>0</v>
      </c>
      <c r="V23" s="56">
        <f t="shared" si="0"/>
        <v>1</v>
      </c>
      <c r="W23" s="56">
        <v>0</v>
      </c>
      <c r="X23" s="56">
        <v>2</v>
      </c>
      <c r="Y23" s="56"/>
      <c r="Z23" s="56">
        <v>0</v>
      </c>
      <c r="AA23" s="56">
        <v>2</v>
      </c>
      <c r="AB23" s="56"/>
      <c r="AC23" s="56">
        <v>0</v>
      </c>
      <c r="AD23" s="56">
        <v>0</v>
      </c>
      <c r="AE23" s="56"/>
      <c r="AF23" s="56">
        <v>0</v>
      </c>
      <c r="AG23" s="56">
        <v>0</v>
      </c>
      <c r="AH23" s="56">
        <f t="shared" si="1"/>
        <v>4</v>
      </c>
      <c r="AI23" s="142">
        <f t="shared" si="2"/>
        <v>91.666666666666657</v>
      </c>
    </row>
    <row r="24" spans="1:35">
      <c r="A24" s="96">
        <v>17</v>
      </c>
      <c r="B24" s="57" t="s">
        <v>19</v>
      </c>
      <c r="C24" s="65">
        <v>111</v>
      </c>
      <c r="D24" s="64"/>
      <c r="E24" s="56">
        <v>43</v>
      </c>
      <c r="F24" s="56">
        <v>12</v>
      </c>
      <c r="G24" s="64"/>
      <c r="H24" s="56">
        <v>4</v>
      </c>
      <c r="I24" s="56">
        <v>0</v>
      </c>
      <c r="J24" s="64"/>
      <c r="K24" s="56">
        <v>0</v>
      </c>
      <c r="L24" s="56">
        <v>0</v>
      </c>
      <c r="M24" s="108">
        <f t="shared" si="3"/>
        <v>59</v>
      </c>
      <c r="N24" s="56">
        <v>46</v>
      </c>
      <c r="O24" s="56">
        <v>0</v>
      </c>
      <c r="P24" s="56"/>
      <c r="Q24" s="56">
        <v>5</v>
      </c>
      <c r="R24" s="56">
        <v>0</v>
      </c>
      <c r="S24" s="56"/>
      <c r="T24" s="56">
        <v>0</v>
      </c>
      <c r="U24" s="56">
        <v>0</v>
      </c>
      <c r="V24" s="56">
        <f t="shared" si="0"/>
        <v>51</v>
      </c>
      <c r="W24" s="56">
        <v>1</v>
      </c>
      <c r="X24" s="56">
        <v>0</v>
      </c>
      <c r="Y24" s="56"/>
      <c r="Z24" s="56">
        <v>0</v>
      </c>
      <c r="AA24" s="56">
        <v>0</v>
      </c>
      <c r="AB24" s="56"/>
      <c r="AC24" s="56">
        <v>0</v>
      </c>
      <c r="AD24" s="56">
        <v>0</v>
      </c>
      <c r="AE24" s="56"/>
      <c r="AF24" s="56">
        <v>0</v>
      </c>
      <c r="AG24" s="56">
        <v>0</v>
      </c>
      <c r="AH24" s="56">
        <f t="shared" si="1"/>
        <v>1</v>
      </c>
      <c r="AI24" s="142">
        <f t="shared" si="2"/>
        <v>54.054054054054056</v>
      </c>
    </row>
    <row r="25" spans="1:35">
      <c r="A25" s="96">
        <v>18</v>
      </c>
      <c r="B25" s="57" t="s">
        <v>20</v>
      </c>
      <c r="C25" s="56">
        <v>0</v>
      </c>
      <c r="D25" s="64"/>
      <c r="E25" s="56">
        <v>0</v>
      </c>
      <c r="F25" s="56">
        <v>0</v>
      </c>
      <c r="G25" s="64"/>
      <c r="H25" s="56">
        <v>0</v>
      </c>
      <c r="I25" s="56">
        <v>0</v>
      </c>
      <c r="J25" s="64"/>
      <c r="K25" s="56">
        <v>0</v>
      </c>
      <c r="L25" s="56">
        <v>0</v>
      </c>
      <c r="M25" s="108">
        <f t="shared" si="3"/>
        <v>0</v>
      </c>
      <c r="N25" s="56">
        <v>0</v>
      </c>
      <c r="O25" s="56">
        <v>0</v>
      </c>
      <c r="P25" s="56"/>
      <c r="Q25" s="56">
        <v>0</v>
      </c>
      <c r="R25" s="56">
        <v>0</v>
      </c>
      <c r="S25" s="56"/>
      <c r="T25" s="56">
        <v>0</v>
      </c>
      <c r="U25" s="56">
        <v>0</v>
      </c>
      <c r="V25" s="56">
        <f t="shared" si="0"/>
        <v>0</v>
      </c>
      <c r="W25" s="56">
        <v>0</v>
      </c>
      <c r="X25" s="56">
        <v>0</v>
      </c>
      <c r="Y25" s="56"/>
      <c r="Z25" s="56">
        <v>0</v>
      </c>
      <c r="AA25" s="56">
        <v>0</v>
      </c>
      <c r="AB25" s="56"/>
      <c r="AC25" s="56">
        <v>0</v>
      </c>
      <c r="AD25" s="56">
        <v>0</v>
      </c>
      <c r="AE25" s="56"/>
      <c r="AF25" s="56">
        <v>0</v>
      </c>
      <c r="AG25" s="56">
        <v>0</v>
      </c>
      <c r="AH25" s="56">
        <f t="shared" si="1"/>
        <v>0</v>
      </c>
      <c r="AI25" s="142" t="s">
        <v>57</v>
      </c>
    </row>
    <row r="26" spans="1:35">
      <c r="A26" s="96">
        <v>19</v>
      </c>
      <c r="B26" s="57" t="s">
        <v>21</v>
      </c>
      <c r="C26" s="65">
        <v>1279</v>
      </c>
      <c r="D26" s="64"/>
      <c r="E26" s="56">
        <v>810</v>
      </c>
      <c r="F26" s="56">
        <v>20</v>
      </c>
      <c r="G26" s="64"/>
      <c r="H26" s="56">
        <v>65</v>
      </c>
      <c r="I26" s="56">
        <v>4</v>
      </c>
      <c r="J26" s="64"/>
      <c r="K26" s="56">
        <v>42</v>
      </c>
      <c r="L26" s="56">
        <v>0</v>
      </c>
      <c r="M26" s="108">
        <f t="shared" si="3"/>
        <v>941</v>
      </c>
      <c r="N26" s="56">
        <v>289</v>
      </c>
      <c r="O26" s="56">
        <v>0</v>
      </c>
      <c r="P26" s="56"/>
      <c r="Q26" s="56">
        <v>40</v>
      </c>
      <c r="R26" s="56">
        <v>0</v>
      </c>
      <c r="S26" s="56"/>
      <c r="T26" s="56">
        <v>9</v>
      </c>
      <c r="U26" s="56">
        <v>0</v>
      </c>
      <c r="V26" s="56">
        <f t="shared" si="0"/>
        <v>338</v>
      </c>
      <c r="W26" s="56">
        <v>0</v>
      </c>
      <c r="X26" s="56">
        <v>0</v>
      </c>
      <c r="Y26" s="56"/>
      <c r="Z26" s="56">
        <v>0</v>
      </c>
      <c r="AA26" s="56">
        <v>0</v>
      </c>
      <c r="AB26" s="56"/>
      <c r="AC26" s="56">
        <v>0</v>
      </c>
      <c r="AD26" s="56">
        <v>0</v>
      </c>
      <c r="AE26" s="56"/>
      <c r="AF26" s="56">
        <v>0</v>
      </c>
      <c r="AG26" s="56">
        <v>0</v>
      </c>
      <c r="AH26" s="56">
        <f t="shared" si="1"/>
        <v>0</v>
      </c>
      <c r="AI26" s="142">
        <f t="shared" si="2"/>
        <v>73.573103987490228</v>
      </c>
    </row>
    <row r="27" spans="1:35">
      <c r="A27" s="96">
        <v>20</v>
      </c>
      <c r="B27" s="57" t="s">
        <v>22</v>
      </c>
      <c r="C27" s="65">
        <v>4</v>
      </c>
      <c r="D27" s="64"/>
      <c r="E27" s="56">
        <v>0</v>
      </c>
      <c r="F27" s="56">
        <v>4</v>
      </c>
      <c r="G27" s="64"/>
      <c r="H27" s="56">
        <v>0</v>
      </c>
      <c r="I27" s="56">
        <v>0</v>
      </c>
      <c r="J27" s="64"/>
      <c r="K27" s="56">
        <v>0</v>
      </c>
      <c r="L27" s="56">
        <v>0</v>
      </c>
      <c r="M27" s="108">
        <f t="shared" si="3"/>
        <v>4</v>
      </c>
      <c r="N27" s="56">
        <v>0</v>
      </c>
      <c r="O27" s="56">
        <v>0</v>
      </c>
      <c r="P27" s="56"/>
      <c r="Q27" s="56">
        <v>0</v>
      </c>
      <c r="R27" s="56">
        <v>0</v>
      </c>
      <c r="S27" s="56"/>
      <c r="T27" s="56">
        <v>0</v>
      </c>
      <c r="U27" s="56">
        <v>0</v>
      </c>
      <c r="V27" s="56">
        <f t="shared" si="0"/>
        <v>0</v>
      </c>
      <c r="W27" s="56">
        <v>0</v>
      </c>
      <c r="X27" s="56">
        <v>0</v>
      </c>
      <c r="Y27" s="56"/>
      <c r="Z27" s="56">
        <v>0</v>
      </c>
      <c r="AA27" s="56">
        <v>0</v>
      </c>
      <c r="AB27" s="56"/>
      <c r="AC27" s="56">
        <v>0</v>
      </c>
      <c r="AD27" s="56">
        <v>0</v>
      </c>
      <c r="AE27" s="56"/>
      <c r="AF27" s="56">
        <v>0</v>
      </c>
      <c r="AG27" s="56">
        <v>0</v>
      </c>
      <c r="AH27" s="56">
        <f t="shared" si="1"/>
        <v>0</v>
      </c>
      <c r="AI27" s="142">
        <f t="shared" si="2"/>
        <v>100</v>
      </c>
    </row>
    <row r="28" spans="1:35">
      <c r="A28" s="96">
        <v>21</v>
      </c>
      <c r="B28" s="57" t="s">
        <v>23</v>
      </c>
      <c r="C28" s="65">
        <v>340</v>
      </c>
      <c r="D28" s="64"/>
      <c r="E28" s="56">
        <v>219</v>
      </c>
      <c r="F28" s="56">
        <v>4</v>
      </c>
      <c r="G28" s="64"/>
      <c r="H28" s="56">
        <v>27</v>
      </c>
      <c r="I28" s="56">
        <v>0</v>
      </c>
      <c r="J28" s="64"/>
      <c r="K28" s="56">
        <v>49</v>
      </c>
      <c r="L28" s="56">
        <v>0</v>
      </c>
      <c r="M28" s="108">
        <f t="shared" si="3"/>
        <v>299</v>
      </c>
      <c r="N28" s="56">
        <v>31</v>
      </c>
      <c r="O28" s="56">
        <v>1</v>
      </c>
      <c r="P28" s="56"/>
      <c r="Q28" s="56">
        <v>3</v>
      </c>
      <c r="R28" s="56">
        <v>0</v>
      </c>
      <c r="S28" s="56"/>
      <c r="T28" s="56">
        <v>6</v>
      </c>
      <c r="U28" s="56">
        <v>0</v>
      </c>
      <c r="V28" s="56">
        <f t="shared" si="0"/>
        <v>41</v>
      </c>
      <c r="W28" s="56">
        <v>0</v>
      </c>
      <c r="X28" s="56">
        <v>0</v>
      </c>
      <c r="Y28" s="56"/>
      <c r="Z28" s="56">
        <v>0</v>
      </c>
      <c r="AA28" s="56">
        <v>0</v>
      </c>
      <c r="AB28" s="56"/>
      <c r="AC28" s="56">
        <v>0</v>
      </c>
      <c r="AD28" s="56">
        <v>0</v>
      </c>
      <c r="AE28" s="56"/>
      <c r="AF28" s="56">
        <v>0</v>
      </c>
      <c r="AG28" s="56">
        <v>0</v>
      </c>
      <c r="AH28" s="56">
        <f t="shared" si="1"/>
        <v>0</v>
      </c>
      <c r="AI28" s="142">
        <f t="shared" si="2"/>
        <v>87.941176470588232</v>
      </c>
    </row>
    <row r="29" spans="1:35">
      <c r="A29" s="96">
        <v>22</v>
      </c>
      <c r="B29" s="57" t="s">
        <v>24</v>
      </c>
      <c r="C29" s="65">
        <v>957</v>
      </c>
      <c r="D29" s="64"/>
      <c r="E29" s="56">
        <v>846</v>
      </c>
      <c r="F29" s="56">
        <v>9</v>
      </c>
      <c r="G29" s="64"/>
      <c r="H29" s="56">
        <v>77</v>
      </c>
      <c r="I29" s="56">
        <v>0</v>
      </c>
      <c r="J29" s="64"/>
      <c r="K29" s="56">
        <v>4</v>
      </c>
      <c r="L29" s="56">
        <v>0</v>
      </c>
      <c r="M29" s="108">
        <f t="shared" si="3"/>
        <v>936</v>
      </c>
      <c r="N29" s="56">
        <v>18</v>
      </c>
      <c r="O29" s="56">
        <v>0</v>
      </c>
      <c r="P29" s="56"/>
      <c r="Q29" s="56">
        <v>3</v>
      </c>
      <c r="R29" s="56">
        <v>0</v>
      </c>
      <c r="S29" s="56"/>
      <c r="T29" s="56">
        <v>0</v>
      </c>
      <c r="U29" s="56">
        <v>0</v>
      </c>
      <c r="V29" s="56">
        <f t="shared" si="0"/>
        <v>21</v>
      </c>
      <c r="W29" s="56">
        <v>0</v>
      </c>
      <c r="X29" s="56">
        <v>0</v>
      </c>
      <c r="Y29" s="56"/>
      <c r="Z29" s="56">
        <v>0</v>
      </c>
      <c r="AA29" s="56">
        <v>0</v>
      </c>
      <c r="AB29" s="56"/>
      <c r="AC29" s="56">
        <v>0</v>
      </c>
      <c r="AD29" s="56">
        <v>0</v>
      </c>
      <c r="AE29" s="56"/>
      <c r="AF29" s="56">
        <v>0</v>
      </c>
      <c r="AG29" s="56">
        <v>0</v>
      </c>
      <c r="AH29" s="56">
        <f t="shared" si="1"/>
        <v>0</v>
      </c>
      <c r="AI29" s="142">
        <f t="shared" si="2"/>
        <v>97.805642633228842</v>
      </c>
    </row>
    <row r="30" spans="1:35">
      <c r="A30" s="96">
        <v>23</v>
      </c>
      <c r="B30" s="57" t="s">
        <v>25</v>
      </c>
      <c r="C30" s="65">
        <v>320</v>
      </c>
      <c r="D30" s="64"/>
      <c r="E30" s="56">
        <v>64</v>
      </c>
      <c r="F30" s="56">
        <v>8</v>
      </c>
      <c r="G30" s="64"/>
      <c r="H30" s="56">
        <v>0</v>
      </c>
      <c r="I30" s="56">
        <v>0</v>
      </c>
      <c r="J30" s="64"/>
      <c r="K30" s="56">
        <v>175</v>
      </c>
      <c r="L30" s="56">
        <v>0</v>
      </c>
      <c r="M30" s="108">
        <f t="shared" si="3"/>
        <v>247</v>
      </c>
      <c r="N30" s="56">
        <v>22</v>
      </c>
      <c r="O30" s="56">
        <v>0</v>
      </c>
      <c r="P30" s="56"/>
      <c r="Q30" s="56">
        <v>1</v>
      </c>
      <c r="R30" s="56">
        <v>0</v>
      </c>
      <c r="S30" s="56"/>
      <c r="T30" s="56">
        <v>50</v>
      </c>
      <c r="U30" s="56">
        <v>0</v>
      </c>
      <c r="V30" s="56">
        <f t="shared" si="0"/>
        <v>73</v>
      </c>
      <c r="W30" s="56">
        <v>0</v>
      </c>
      <c r="X30" s="56">
        <v>0</v>
      </c>
      <c r="Y30" s="56"/>
      <c r="Z30" s="56">
        <v>0</v>
      </c>
      <c r="AA30" s="56">
        <v>0</v>
      </c>
      <c r="AB30" s="56"/>
      <c r="AC30" s="56">
        <v>0</v>
      </c>
      <c r="AD30" s="56">
        <v>0</v>
      </c>
      <c r="AE30" s="56"/>
      <c r="AF30" s="56">
        <v>0</v>
      </c>
      <c r="AG30" s="56">
        <v>0</v>
      </c>
      <c r="AH30" s="56">
        <f t="shared" si="1"/>
        <v>0</v>
      </c>
      <c r="AI30" s="142">
        <f t="shared" si="2"/>
        <v>77.1875</v>
      </c>
    </row>
    <row r="31" spans="1:35">
      <c r="A31" s="96">
        <v>24</v>
      </c>
      <c r="B31" s="57" t="s">
        <v>26</v>
      </c>
      <c r="C31" s="65">
        <v>150</v>
      </c>
      <c r="D31" s="64"/>
      <c r="E31" s="56">
        <v>119</v>
      </c>
      <c r="F31" s="56">
        <v>8</v>
      </c>
      <c r="G31" s="64"/>
      <c r="H31" s="56">
        <v>9</v>
      </c>
      <c r="I31" s="56">
        <v>0</v>
      </c>
      <c r="J31" s="64"/>
      <c r="K31" s="56">
        <v>0</v>
      </c>
      <c r="L31" s="56">
        <v>0</v>
      </c>
      <c r="M31" s="108">
        <f t="shared" si="3"/>
        <v>136</v>
      </c>
      <c r="N31" s="56">
        <v>10</v>
      </c>
      <c r="O31" s="56">
        <v>0</v>
      </c>
      <c r="P31" s="56"/>
      <c r="Q31" s="56">
        <v>4</v>
      </c>
      <c r="R31" s="56">
        <v>0</v>
      </c>
      <c r="S31" s="56"/>
      <c r="T31" s="56">
        <v>0</v>
      </c>
      <c r="U31" s="56">
        <v>0</v>
      </c>
      <c r="V31" s="56">
        <f t="shared" si="0"/>
        <v>14</v>
      </c>
      <c r="W31" s="56">
        <v>0</v>
      </c>
      <c r="X31" s="56">
        <v>0</v>
      </c>
      <c r="Y31" s="56"/>
      <c r="Z31" s="56">
        <v>0</v>
      </c>
      <c r="AA31" s="56">
        <v>0</v>
      </c>
      <c r="AB31" s="56"/>
      <c r="AC31" s="56">
        <v>0</v>
      </c>
      <c r="AD31" s="56">
        <v>0</v>
      </c>
      <c r="AE31" s="56"/>
      <c r="AF31" s="56">
        <v>0</v>
      </c>
      <c r="AG31" s="56">
        <v>0</v>
      </c>
      <c r="AH31" s="56">
        <f t="shared" si="1"/>
        <v>0</v>
      </c>
      <c r="AI31" s="142">
        <f t="shared" si="2"/>
        <v>90.666666666666657</v>
      </c>
    </row>
    <row r="32" spans="1:35" s="106" customFormat="1">
      <c r="A32" s="107">
        <v>25</v>
      </c>
      <c r="B32" s="87" t="s">
        <v>27</v>
      </c>
      <c r="C32" s="88">
        <v>937</v>
      </c>
      <c r="D32" s="85"/>
      <c r="E32" s="89">
        <v>769</v>
      </c>
      <c r="F32" s="89">
        <v>55</v>
      </c>
      <c r="G32" s="85"/>
      <c r="H32" s="89">
        <v>52</v>
      </c>
      <c r="I32" s="89">
        <v>9</v>
      </c>
      <c r="J32" s="85"/>
      <c r="K32" s="89">
        <v>0</v>
      </c>
      <c r="L32" s="89">
        <v>1</v>
      </c>
      <c r="M32" s="89">
        <f t="shared" si="3"/>
        <v>886</v>
      </c>
      <c r="N32" s="89">
        <v>32</v>
      </c>
      <c r="O32" s="89">
        <v>0</v>
      </c>
      <c r="P32" s="89"/>
      <c r="Q32" s="89">
        <v>4</v>
      </c>
      <c r="R32" s="89">
        <v>0</v>
      </c>
      <c r="S32" s="89"/>
      <c r="T32" s="89">
        <v>0</v>
      </c>
      <c r="U32" s="89">
        <v>0</v>
      </c>
      <c r="V32" s="89">
        <f t="shared" si="0"/>
        <v>36</v>
      </c>
      <c r="W32" s="89">
        <v>1</v>
      </c>
      <c r="X32" s="89">
        <v>10</v>
      </c>
      <c r="Y32" s="89"/>
      <c r="Z32" s="89">
        <v>0</v>
      </c>
      <c r="AA32" s="89">
        <v>4</v>
      </c>
      <c r="AB32" s="89"/>
      <c r="AC32" s="89">
        <v>0</v>
      </c>
      <c r="AD32" s="89">
        <v>0</v>
      </c>
      <c r="AE32" s="89"/>
      <c r="AF32" s="89">
        <v>0</v>
      </c>
      <c r="AG32" s="89">
        <v>0</v>
      </c>
      <c r="AH32" s="89">
        <f t="shared" si="1"/>
        <v>15</v>
      </c>
      <c r="AI32" s="139">
        <f t="shared" si="2"/>
        <v>96.157950907150479</v>
      </c>
    </row>
    <row r="33" spans="1:35">
      <c r="A33" s="96">
        <v>26</v>
      </c>
      <c r="B33" s="57" t="s">
        <v>28</v>
      </c>
      <c r="C33" s="65">
        <v>3009</v>
      </c>
      <c r="D33" s="64"/>
      <c r="E33" s="56">
        <v>2587</v>
      </c>
      <c r="F33" s="56">
        <v>220</v>
      </c>
      <c r="G33" s="64"/>
      <c r="H33" s="56">
        <v>183</v>
      </c>
      <c r="I33" s="56">
        <v>17</v>
      </c>
      <c r="J33" s="64"/>
      <c r="K33" s="56">
        <v>0</v>
      </c>
      <c r="L33" s="56">
        <v>0</v>
      </c>
      <c r="M33" s="108">
        <f t="shared" si="3"/>
        <v>3007</v>
      </c>
      <c r="N33" s="56">
        <v>0</v>
      </c>
      <c r="O33" s="56">
        <v>1</v>
      </c>
      <c r="P33" s="56"/>
      <c r="Q33" s="56">
        <v>1</v>
      </c>
      <c r="R33" s="56">
        <v>0</v>
      </c>
      <c r="S33" s="56"/>
      <c r="T33" s="56">
        <v>0</v>
      </c>
      <c r="U33" s="56">
        <v>0</v>
      </c>
      <c r="V33" s="56">
        <f t="shared" si="0"/>
        <v>2</v>
      </c>
      <c r="W33" s="56">
        <v>0</v>
      </c>
      <c r="X33" s="56">
        <v>0</v>
      </c>
      <c r="Y33" s="56"/>
      <c r="Z33" s="56">
        <v>0</v>
      </c>
      <c r="AA33" s="56">
        <v>0</v>
      </c>
      <c r="AB33" s="56"/>
      <c r="AC33" s="56">
        <v>0</v>
      </c>
      <c r="AD33" s="56">
        <v>0</v>
      </c>
      <c r="AE33" s="56"/>
      <c r="AF33" s="56">
        <v>0</v>
      </c>
      <c r="AG33" s="56">
        <v>0</v>
      </c>
      <c r="AH33" s="56">
        <f t="shared" si="1"/>
        <v>0</v>
      </c>
      <c r="AI33" s="142">
        <f t="shared" si="2"/>
        <v>99.933532735127955</v>
      </c>
    </row>
    <row r="34" spans="1:35">
      <c r="A34" s="96">
        <v>27</v>
      </c>
      <c r="B34" s="57" t="s">
        <v>29</v>
      </c>
      <c r="C34" s="65">
        <v>87</v>
      </c>
      <c r="D34" s="64"/>
      <c r="E34" s="56">
        <v>39</v>
      </c>
      <c r="F34" s="56">
        <v>34</v>
      </c>
      <c r="G34" s="64"/>
      <c r="H34" s="56">
        <v>4</v>
      </c>
      <c r="I34" s="56">
        <v>1</v>
      </c>
      <c r="J34" s="64"/>
      <c r="K34" s="56">
        <v>0</v>
      </c>
      <c r="L34" s="56">
        <v>0</v>
      </c>
      <c r="M34" s="108">
        <f t="shared" si="3"/>
        <v>78</v>
      </c>
      <c r="N34" s="56">
        <v>8</v>
      </c>
      <c r="O34" s="56">
        <v>1</v>
      </c>
      <c r="P34" s="56"/>
      <c r="Q34" s="56">
        <v>0</v>
      </c>
      <c r="R34" s="56">
        <v>0</v>
      </c>
      <c r="S34" s="56"/>
      <c r="T34" s="56">
        <v>0</v>
      </c>
      <c r="U34" s="56">
        <v>0</v>
      </c>
      <c r="V34" s="56">
        <f t="shared" si="0"/>
        <v>9</v>
      </c>
      <c r="W34" s="56">
        <v>0</v>
      </c>
      <c r="X34" s="56">
        <v>0</v>
      </c>
      <c r="Y34" s="56"/>
      <c r="Z34" s="56">
        <v>0</v>
      </c>
      <c r="AA34" s="56">
        <v>0</v>
      </c>
      <c r="AB34" s="56"/>
      <c r="AC34" s="56">
        <v>0</v>
      </c>
      <c r="AD34" s="56">
        <v>0</v>
      </c>
      <c r="AE34" s="56"/>
      <c r="AF34" s="56">
        <v>0</v>
      </c>
      <c r="AG34" s="56">
        <v>0</v>
      </c>
      <c r="AH34" s="56">
        <f t="shared" si="1"/>
        <v>0</v>
      </c>
      <c r="AI34" s="142">
        <f t="shared" si="2"/>
        <v>89.65517241379311</v>
      </c>
    </row>
    <row r="35" spans="1:35">
      <c r="A35" s="96">
        <v>28</v>
      </c>
      <c r="B35" s="57" t="s">
        <v>30</v>
      </c>
      <c r="C35" s="65">
        <v>640</v>
      </c>
      <c r="D35" s="64"/>
      <c r="E35" s="56">
        <v>485</v>
      </c>
      <c r="F35" s="56">
        <v>30</v>
      </c>
      <c r="G35" s="64"/>
      <c r="H35" s="56">
        <v>55</v>
      </c>
      <c r="I35" s="56">
        <v>1</v>
      </c>
      <c r="J35" s="64"/>
      <c r="K35" s="56">
        <v>5</v>
      </c>
      <c r="L35" s="56">
        <v>0</v>
      </c>
      <c r="M35" s="108">
        <f t="shared" si="3"/>
        <v>576</v>
      </c>
      <c r="N35" s="56">
        <v>47</v>
      </c>
      <c r="O35" s="56">
        <v>3</v>
      </c>
      <c r="P35" s="56"/>
      <c r="Q35" s="56">
        <v>8</v>
      </c>
      <c r="R35" s="56">
        <v>0</v>
      </c>
      <c r="S35" s="56"/>
      <c r="T35" s="56">
        <v>0</v>
      </c>
      <c r="U35" s="56">
        <v>0</v>
      </c>
      <c r="V35" s="56">
        <f t="shared" si="0"/>
        <v>58</v>
      </c>
      <c r="W35" s="56">
        <v>6</v>
      </c>
      <c r="X35" s="56">
        <v>0</v>
      </c>
      <c r="Y35" s="56"/>
      <c r="Z35" s="56">
        <v>0</v>
      </c>
      <c r="AA35" s="56">
        <v>0</v>
      </c>
      <c r="AB35" s="56"/>
      <c r="AC35" s="56">
        <v>0</v>
      </c>
      <c r="AD35" s="56">
        <v>0</v>
      </c>
      <c r="AE35" s="56"/>
      <c r="AF35" s="56">
        <v>0</v>
      </c>
      <c r="AG35" s="56">
        <v>0</v>
      </c>
      <c r="AH35" s="56">
        <f t="shared" si="1"/>
        <v>6</v>
      </c>
      <c r="AI35" s="142">
        <f t="shared" si="2"/>
        <v>90.9375</v>
      </c>
    </row>
    <row r="36" spans="1:35">
      <c r="A36" s="96">
        <v>29</v>
      </c>
      <c r="B36" s="69" t="s">
        <v>31</v>
      </c>
      <c r="C36" s="65">
        <v>73</v>
      </c>
      <c r="D36" s="64"/>
      <c r="E36" s="68">
        <v>48</v>
      </c>
      <c r="F36" s="68">
        <v>2</v>
      </c>
      <c r="G36" s="64"/>
      <c r="H36" s="68">
        <v>3</v>
      </c>
      <c r="I36" s="68">
        <v>0</v>
      </c>
      <c r="J36" s="64"/>
      <c r="K36" s="68">
        <v>3</v>
      </c>
      <c r="L36" s="68">
        <v>0</v>
      </c>
      <c r="M36" s="108">
        <f t="shared" si="3"/>
        <v>56</v>
      </c>
      <c r="N36" s="68">
        <v>14</v>
      </c>
      <c r="O36" s="68">
        <v>0</v>
      </c>
      <c r="P36" s="68"/>
      <c r="Q36" s="68">
        <v>1</v>
      </c>
      <c r="R36" s="68">
        <v>0</v>
      </c>
      <c r="S36" s="68"/>
      <c r="T36" s="68">
        <v>1</v>
      </c>
      <c r="U36" s="68">
        <v>0</v>
      </c>
      <c r="V36" s="56">
        <f t="shared" si="0"/>
        <v>16</v>
      </c>
      <c r="W36" s="68">
        <v>1</v>
      </c>
      <c r="X36" s="68">
        <v>0</v>
      </c>
      <c r="Y36" s="68"/>
      <c r="Z36" s="68">
        <v>0</v>
      </c>
      <c r="AA36" s="68">
        <v>0</v>
      </c>
      <c r="AB36" s="68"/>
      <c r="AC36" s="68">
        <v>0</v>
      </c>
      <c r="AD36" s="68">
        <v>0</v>
      </c>
      <c r="AE36" s="68"/>
      <c r="AF36" s="68">
        <v>0</v>
      </c>
      <c r="AG36" s="68">
        <v>0</v>
      </c>
      <c r="AH36" s="56">
        <f t="shared" si="1"/>
        <v>1</v>
      </c>
      <c r="AI36" s="142">
        <f t="shared" si="2"/>
        <v>78.082191780821915</v>
      </c>
    </row>
    <row r="37" spans="1:35">
      <c r="A37" s="96">
        <v>30</v>
      </c>
      <c r="B37" s="69" t="s">
        <v>32</v>
      </c>
      <c r="C37" s="65">
        <v>84</v>
      </c>
      <c r="D37" s="64"/>
      <c r="E37" s="68">
        <v>72</v>
      </c>
      <c r="F37" s="68">
        <v>4</v>
      </c>
      <c r="G37" s="64"/>
      <c r="H37" s="68">
        <v>5</v>
      </c>
      <c r="I37" s="68">
        <v>0</v>
      </c>
      <c r="J37" s="64"/>
      <c r="K37" s="68">
        <v>1</v>
      </c>
      <c r="L37" s="68">
        <v>0</v>
      </c>
      <c r="M37" s="108">
        <f t="shared" si="3"/>
        <v>82</v>
      </c>
      <c r="N37" s="68">
        <v>1</v>
      </c>
      <c r="O37" s="68">
        <v>0</v>
      </c>
      <c r="P37" s="68"/>
      <c r="Q37" s="68">
        <v>1</v>
      </c>
      <c r="R37" s="68">
        <v>0</v>
      </c>
      <c r="S37" s="68"/>
      <c r="T37" s="68">
        <v>0</v>
      </c>
      <c r="U37" s="68">
        <v>0</v>
      </c>
      <c r="V37" s="56">
        <f t="shared" si="0"/>
        <v>2</v>
      </c>
      <c r="W37" s="68">
        <v>0</v>
      </c>
      <c r="X37" s="68">
        <v>0</v>
      </c>
      <c r="Y37" s="68"/>
      <c r="Z37" s="68">
        <v>0</v>
      </c>
      <c r="AA37" s="68">
        <v>0</v>
      </c>
      <c r="AB37" s="68"/>
      <c r="AC37" s="68">
        <v>0</v>
      </c>
      <c r="AD37" s="68">
        <v>0</v>
      </c>
      <c r="AE37" s="68"/>
      <c r="AF37" s="68">
        <v>0</v>
      </c>
      <c r="AG37" s="68">
        <v>0</v>
      </c>
      <c r="AH37" s="56">
        <f t="shared" si="1"/>
        <v>0</v>
      </c>
      <c r="AI37" s="142">
        <f t="shared" si="2"/>
        <v>97.61904761904762</v>
      </c>
    </row>
    <row r="38" spans="1:35">
      <c r="A38" s="96">
        <v>31</v>
      </c>
      <c r="B38" s="66" t="s">
        <v>33</v>
      </c>
      <c r="C38" s="65">
        <v>253</v>
      </c>
      <c r="D38" s="64"/>
      <c r="E38" s="58">
        <v>189</v>
      </c>
      <c r="F38" s="58">
        <v>18</v>
      </c>
      <c r="G38" s="64"/>
      <c r="H38" s="58">
        <v>21</v>
      </c>
      <c r="I38" s="58">
        <v>3</v>
      </c>
      <c r="J38" s="64"/>
      <c r="K38" s="58">
        <v>1</v>
      </c>
      <c r="L38" s="58">
        <v>0</v>
      </c>
      <c r="M38" s="108">
        <f t="shared" si="3"/>
        <v>232</v>
      </c>
      <c r="N38" s="58">
        <v>14</v>
      </c>
      <c r="O38" s="58">
        <v>0</v>
      </c>
      <c r="P38" s="58"/>
      <c r="Q38" s="58">
        <v>4</v>
      </c>
      <c r="R38" s="58">
        <v>0</v>
      </c>
      <c r="S38" s="58"/>
      <c r="T38" s="58">
        <v>0</v>
      </c>
      <c r="U38" s="58">
        <v>0</v>
      </c>
      <c r="V38" s="56">
        <f t="shared" si="0"/>
        <v>18</v>
      </c>
      <c r="W38" s="58">
        <v>3</v>
      </c>
      <c r="X38" s="58">
        <v>0</v>
      </c>
      <c r="Y38" s="58"/>
      <c r="Z38" s="58">
        <v>0</v>
      </c>
      <c r="AA38" s="58">
        <v>0</v>
      </c>
      <c r="AB38" s="58"/>
      <c r="AC38" s="58">
        <v>0</v>
      </c>
      <c r="AD38" s="58">
        <v>0</v>
      </c>
      <c r="AE38" s="58"/>
      <c r="AF38" s="58">
        <v>0</v>
      </c>
      <c r="AG38" s="58">
        <v>0</v>
      </c>
      <c r="AH38" s="56">
        <f t="shared" si="1"/>
        <v>3</v>
      </c>
      <c r="AI38" s="142">
        <f t="shared" si="2"/>
        <v>92.885375494071141</v>
      </c>
    </row>
    <row r="39" spans="1:35">
      <c r="A39" s="95">
        <v>32</v>
      </c>
      <c r="B39" s="62" t="s">
        <v>34</v>
      </c>
      <c r="C39" s="61">
        <v>151</v>
      </c>
      <c r="D39" s="60"/>
      <c r="E39" s="59">
        <v>82</v>
      </c>
      <c r="F39" s="59">
        <v>32</v>
      </c>
      <c r="G39" s="60"/>
      <c r="H39" s="59">
        <v>23</v>
      </c>
      <c r="I39" s="59">
        <v>3</v>
      </c>
      <c r="J39" s="60"/>
      <c r="K39" s="59">
        <v>0</v>
      </c>
      <c r="L39" s="59">
        <v>0</v>
      </c>
      <c r="M39" s="59">
        <f t="shared" si="3"/>
        <v>140</v>
      </c>
      <c r="N39" s="59">
        <v>5</v>
      </c>
      <c r="O39" s="59">
        <v>1</v>
      </c>
      <c r="P39" s="59"/>
      <c r="Q39" s="59">
        <v>5</v>
      </c>
      <c r="R39" s="59">
        <v>0</v>
      </c>
      <c r="S39" s="59"/>
      <c r="T39" s="59">
        <v>0</v>
      </c>
      <c r="U39" s="59">
        <v>0</v>
      </c>
      <c r="V39" s="59">
        <f t="shared" si="0"/>
        <v>11</v>
      </c>
      <c r="W39" s="59">
        <v>0</v>
      </c>
      <c r="X39" s="59">
        <v>0</v>
      </c>
      <c r="Y39" s="59"/>
      <c r="Z39" s="59">
        <v>0</v>
      </c>
      <c r="AA39" s="59">
        <v>0</v>
      </c>
      <c r="AB39" s="59"/>
      <c r="AC39" s="59">
        <v>0</v>
      </c>
      <c r="AD39" s="59">
        <v>0</v>
      </c>
      <c r="AE39" s="59"/>
      <c r="AF39" s="59">
        <v>0</v>
      </c>
      <c r="AG39" s="59">
        <v>0</v>
      </c>
      <c r="AH39" s="59">
        <f t="shared" si="1"/>
        <v>0</v>
      </c>
      <c r="AI39" s="143">
        <f t="shared" si="2"/>
        <v>92.715231788079464</v>
      </c>
    </row>
    <row r="40" spans="1:35">
      <c r="A40" s="57"/>
      <c r="B40" s="57"/>
      <c r="C40" s="57"/>
      <c r="D40" s="57"/>
      <c r="E40" s="57"/>
      <c r="F40" s="56"/>
      <c r="G40" s="56"/>
      <c r="H40" s="56"/>
      <c r="I40" s="56"/>
      <c r="J40" s="56"/>
      <c r="K40" s="56"/>
      <c r="AI40" s="55"/>
    </row>
    <row r="41" spans="1:35" ht="72" customHeight="1">
      <c r="A41" s="196" t="s">
        <v>79</v>
      </c>
      <c r="B41" s="196"/>
      <c r="C41" s="196"/>
      <c r="D41" s="196"/>
      <c r="E41" s="196"/>
      <c r="F41" s="196"/>
      <c r="G41" s="196"/>
      <c r="H41" s="196"/>
      <c r="I41" s="196"/>
      <c r="J41" s="94"/>
      <c r="K41" s="94"/>
      <c r="AI41" s="55"/>
    </row>
    <row r="42" spans="1:35" ht="12.75" customHeight="1">
      <c r="A42" s="196" t="s">
        <v>64</v>
      </c>
      <c r="B42" s="196"/>
      <c r="C42" s="196"/>
      <c r="D42" s="196"/>
      <c r="E42" s="196"/>
      <c r="F42" s="196"/>
      <c r="G42" s="196"/>
      <c r="H42" s="196"/>
      <c r="I42" s="196"/>
      <c r="J42" s="94"/>
      <c r="K42" s="94"/>
    </row>
    <row r="43" spans="1:35">
      <c r="J43" s="52"/>
      <c r="K43" s="52"/>
    </row>
    <row r="44" spans="1:35">
      <c r="A44" s="93" t="s">
        <v>78</v>
      </c>
      <c r="B44" s="93"/>
      <c r="C44" s="93"/>
      <c r="D44" s="93"/>
      <c r="E44" s="93"/>
      <c r="J44" s="52"/>
      <c r="K44" s="52"/>
    </row>
    <row r="45" spans="1:35">
      <c r="J45" s="52"/>
      <c r="K45" s="52"/>
    </row>
    <row r="46" spans="1:35">
      <c r="J46" s="52"/>
      <c r="K46" s="52"/>
    </row>
    <row r="47" spans="1:35">
      <c r="J47" s="52"/>
      <c r="K47" s="52"/>
    </row>
    <row r="48" spans="1:35">
      <c r="J48" s="52"/>
      <c r="K48" s="52"/>
    </row>
    <row r="49" spans="10:11">
      <c r="J49" s="52"/>
      <c r="K49" s="52"/>
    </row>
    <row r="50" spans="10:11">
      <c r="J50" s="52"/>
      <c r="K50" s="52"/>
    </row>
    <row r="51" spans="10:11">
      <c r="J51" s="52"/>
      <c r="K51" s="52"/>
    </row>
    <row r="52" spans="10:11">
      <c r="J52" s="52"/>
      <c r="K52" s="52"/>
    </row>
    <row r="53" spans="10:11">
      <c r="J53" s="52"/>
      <c r="K53" s="52"/>
    </row>
    <row r="54" spans="10:11">
      <c r="J54" s="52"/>
      <c r="K54" s="52"/>
    </row>
    <row r="55" spans="10:11">
      <c r="J55" s="52"/>
      <c r="K55" s="52"/>
    </row>
    <row r="56" spans="10:11">
      <c r="J56" s="52"/>
      <c r="K56" s="52"/>
    </row>
    <row r="57" spans="10:11">
      <c r="J57" s="52"/>
      <c r="K57" s="52"/>
    </row>
    <row r="58" spans="10:11">
      <c r="J58" s="52"/>
      <c r="K58" s="52"/>
    </row>
    <row r="59" spans="10:11">
      <c r="J59" s="52"/>
      <c r="K59" s="52"/>
    </row>
    <row r="60" spans="10:11">
      <c r="J60" s="52"/>
      <c r="K60" s="52"/>
    </row>
    <row r="61" spans="10:11">
      <c r="J61" s="52"/>
      <c r="K61" s="52"/>
    </row>
    <row r="62" spans="10:11">
      <c r="J62" s="52"/>
      <c r="K62" s="52"/>
    </row>
    <row r="63" spans="10:11">
      <c r="J63" s="52"/>
      <c r="K63" s="52"/>
    </row>
    <row r="64" spans="10:11">
      <c r="J64" s="52"/>
      <c r="K64" s="52"/>
    </row>
    <row r="65" spans="10:11">
      <c r="J65" s="52"/>
      <c r="K65" s="52"/>
    </row>
    <row r="66" spans="10:11">
      <c r="J66" s="52"/>
      <c r="K66" s="52"/>
    </row>
    <row r="67" spans="10:11">
      <c r="J67" s="52"/>
      <c r="K67" s="52"/>
    </row>
    <row r="68" spans="10:11">
      <c r="J68" s="52"/>
      <c r="K68" s="52"/>
    </row>
    <row r="69" spans="10:11">
      <c r="J69" s="52"/>
      <c r="K69" s="52"/>
    </row>
    <row r="70" spans="10:11">
      <c r="J70" s="52"/>
      <c r="K70" s="52"/>
    </row>
    <row r="71" spans="10:11">
      <c r="J71" s="52"/>
      <c r="K71" s="52"/>
    </row>
    <row r="72" spans="10:11">
      <c r="J72" s="52"/>
      <c r="K72" s="52"/>
    </row>
  </sheetData>
  <mergeCells count="22">
    <mergeCell ref="AI4:AI6"/>
    <mergeCell ref="AH4:AH6"/>
    <mergeCell ref="W4:AD4"/>
    <mergeCell ref="AF4:AG5"/>
    <mergeCell ref="W5:X5"/>
    <mergeCell ref="Z5:AA5"/>
    <mergeCell ref="AC5:AD5"/>
    <mergeCell ref="Q5:R5"/>
    <mergeCell ref="V4:V6"/>
    <mergeCell ref="A42:I42"/>
    <mergeCell ref="E4:L4"/>
    <mergeCell ref="N4:U4"/>
    <mergeCell ref="A4:A6"/>
    <mergeCell ref="B4:B6"/>
    <mergeCell ref="C4:C6"/>
    <mergeCell ref="M4:M6"/>
    <mergeCell ref="T5:U5"/>
    <mergeCell ref="A41:I41"/>
    <mergeCell ref="E5:F5"/>
    <mergeCell ref="H5:I5"/>
    <mergeCell ref="K5:L5"/>
    <mergeCell ref="N5:O5"/>
  </mergeCells>
  <pageMargins left="0.7" right="0.7" top="0.75" bottom="0.75" header="0.3" footer="0.3"/>
  <pageSetup orientation="portrait" r:id="rId1"/>
  <ignoredErrors>
    <ignoredError sqref="M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
  <sheetViews>
    <sheetView workbookViewId="0">
      <selection activeCell="AA24" sqref="AA24"/>
    </sheetView>
  </sheetViews>
  <sheetFormatPr baseColWidth="10" defaultColWidth="9.140625" defaultRowHeight="12.75"/>
  <cols>
    <col min="1" max="1" width="5.140625" style="116" customWidth="1"/>
    <col min="2" max="2" width="22.85546875" style="116" customWidth="1"/>
    <col min="3" max="3" width="8.7109375" style="116" customWidth="1"/>
    <col min="4" max="4" width="0.85546875" style="116" customWidth="1"/>
    <col min="5" max="5" width="8.7109375" style="116" customWidth="1"/>
    <col min="6" max="6" width="10.7109375" style="116" customWidth="1"/>
    <col min="7" max="7" width="0.85546875" style="116" customWidth="1"/>
    <col min="8" max="8" width="8.7109375" style="116" customWidth="1"/>
    <col min="9" max="9" width="10.7109375" style="116" customWidth="1"/>
    <col min="10" max="10" width="0.85546875" style="116" customWidth="1"/>
    <col min="11" max="11" width="8.7109375" style="116" customWidth="1"/>
    <col min="12" max="12" width="10.7109375" style="116" customWidth="1"/>
    <col min="13" max="13" width="11.7109375" style="116" customWidth="1"/>
    <col min="14" max="14" width="9.140625" style="116"/>
    <col min="15" max="15" width="10.7109375" style="116" customWidth="1"/>
    <col min="16" max="16" width="0.85546875" style="116" customWidth="1"/>
    <col min="17" max="17" width="9.140625" style="116"/>
    <col min="18" max="18" width="10.7109375" style="116" customWidth="1"/>
    <col min="19" max="19" width="0.85546875" style="116" customWidth="1"/>
    <col min="20" max="20" width="9.140625" style="116"/>
    <col min="21" max="21" width="10.7109375" style="116" customWidth="1"/>
    <col min="22" max="22" width="10.42578125" style="116" customWidth="1"/>
    <col min="23" max="23" width="9.140625" style="116"/>
    <col min="24" max="24" width="10.7109375" style="116" customWidth="1"/>
    <col min="25" max="25" width="0.85546875" style="116" customWidth="1"/>
    <col min="26" max="26" width="9.140625" style="116"/>
    <col min="27" max="27" width="10.7109375" style="116" customWidth="1"/>
    <col min="28" max="28" width="0.85546875" style="116" customWidth="1"/>
    <col min="29" max="29" width="9.140625" style="116"/>
    <col min="30" max="30" width="10.7109375" style="116" customWidth="1"/>
    <col min="31" max="31" width="9.42578125" style="116" customWidth="1"/>
    <col min="32" max="32" width="9.140625" style="116"/>
    <col min="33" max="33" width="10.7109375" style="116" customWidth="1"/>
    <col min="34" max="35" width="10.85546875" style="116" customWidth="1"/>
    <col min="36" max="16384" width="9.140625" style="116"/>
  </cols>
  <sheetData>
    <row r="1" spans="1:35" ht="55.5" customHeight="1">
      <c r="A1" s="115"/>
      <c r="B1" s="115"/>
      <c r="C1" s="115"/>
      <c r="D1" s="115"/>
      <c r="E1" s="115"/>
      <c r="AH1" s="117"/>
      <c r="AI1" s="118"/>
    </row>
    <row r="2" spans="1:35">
      <c r="A2" s="119" t="s">
        <v>74</v>
      </c>
      <c r="B2" s="119"/>
      <c r="C2" s="119"/>
      <c r="D2" s="119"/>
      <c r="E2" s="119"/>
      <c r="F2" s="120"/>
      <c r="G2" s="120"/>
      <c r="H2" s="120"/>
      <c r="I2" s="120"/>
      <c r="J2" s="120"/>
      <c r="K2" s="120"/>
    </row>
    <row r="3" spans="1:35">
      <c r="A3" s="119">
        <v>2021</v>
      </c>
      <c r="B3" s="119"/>
      <c r="C3" s="119"/>
      <c r="D3" s="119"/>
      <c r="E3" s="119"/>
      <c r="F3" s="121"/>
      <c r="G3" s="121"/>
      <c r="H3" s="121"/>
      <c r="I3" s="121"/>
      <c r="J3" s="121"/>
      <c r="K3" s="121"/>
    </row>
    <row r="4" spans="1:35" ht="10.7" customHeight="1">
      <c r="A4" s="197" t="s">
        <v>73</v>
      </c>
      <c r="B4" s="197" t="s">
        <v>1</v>
      </c>
      <c r="C4" s="200" t="s">
        <v>36</v>
      </c>
      <c r="D4" s="102"/>
      <c r="E4" s="191" t="s">
        <v>72</v>
      </c>
      <c r="F4" s="191"/>
      <c r="G4" s="191"/>
      <c r="H4" s="191"/>
      <c r="I4" s="191"/>
      <c r="J4" s="191"/>
      <c r="K4" s="191"/>
      <c r="L4" s="191"/>
      <c r="M4" s="188" t="s">
        <v>75</v>
      </c>
      <c r="N4" s="191" t="s">
        <v>71</v>
      </c>
      <c r="O4" s="191"/>
      <c r="P4" s="191"/>
      <c r="Q4" s="191"/>
      <c r="R4" s="191"/>
      <c r="S4" s="191"/>
      <c r="T4" s="191"/>
      <c r="U4" s="191"/>
      <c r="V4" s="188" t="s">
        <v>76</v>
      </c>
      <c r="W4" s="191" t="s">
        <v>70</v>
      </c>
      <c r="X4" s="191"/>
      <c r="Y4" s="191"/>
      <c r="Z4" s="191"/>
      <c r="AA4" s="191"/>
      <c r="AB4" s="191"/>
      <c r="AC4" s="191"/>
      <c r="AD4" s="191"/>
      <c r="AE4" s="188" t="s">
        <v>77</v>
      </c>
      <c r="AF4" s="188" t="s">
        <v>40</v>
      </c>
      <c r="AG4" s="188"/>
      <c r="AH4" s="188" t="s">
        <v>47</v>
      </c>
    </row>
    <row r="5" spans="1:35" ht="20.25" customHeight="1">
      <c r="A5" s="198"/>
      <c r="B5" s="198"/>
      <c r="C5" s="204"/>
      <c r="D5" s="122"/>
      <c r="E5" s="190" t="s">
        <v>69</v>
      </c>
      <c r="F5" s="190"/>
      <c r="G5" s="123"/>
      <c r="H5" s="190" t="s">
        <v>68</v>
      </c>
      <c r="I5" s="190"/>
      <c r="J5" s="123"/>
      <c r="K5" s="190" t="s">
        <v>80</v>
      </c>
      <c r="L5" s="190"/>
      <c r="M5" s="189"/>
      <c r="N5" s="190" t="s">
        <v>69</v>
      </c>
      <c r="O5" s="190"/>
      <c r="P5" s="123"/>
      <c r="Q5" s="190" t="s">
        <v>68</v>
      </c>
      <c r="R5" s="190"/>
      <c r="S5" s="123"/>
      <c r="T5" s="190" t="s">
        <v>80</v>
      </c>
      <c r="U5" s="190"/>
      <c r="V5" s="189"/>
      <c r="W5" s="190" t="s">
        <v>69</v>
      </c>
      <c r="X5" s="190"/>
      <c r="Y5" s="123"/>
      <c r="Z5" s="190" t="s">
        <v>68</v>
      </c>
      <c r="AA5" s="190"/>
      <c r="AB5" s="123"/>
      <c r="AC5" s="190" t="s">
        <v>80</v>
      </c>
      <c r="AD5" s="190"/>
      <c r="AE5" s="189"/>
      <c r="AF5" s="190"/>
      <c r="AG5" s="190"/>
      <c r="AH5" s="189"/>
    </row>
    <row r="6" spans="1:35" ht="20.25" customHeight="1">
      <c r="A6" s="199"/>
      <c r="B6" s="199"/>
      <c r="C6" s="202"/>
      <c r="D6" s="105"/>
      <c r="E6" s="104" t="s">
        <v>67</v>
      </c>
      <c r="F6" s="83" t="s">
        <v>66</v>
      </c>
      <c r="G6" s="84"/>
      <c r="H6" s="104" t="s">
        <v>67</v>
      </c>
      <c r="I6" s="83" t="s">
        <v>66</v>
      </c>
      <c r="J6" s="84"/>
      <c r="K6" s="104" t="s">
        <v>67</v>
      </c>
      <c r="L6" s="83" t="s">
        <v>66</v>
      </c>
      <c r="M6" s="190"/>
      <c r="N6" s="104" t="s">
        <v>67</v>
      </c>
      <c r="O6" s="83" t="s">
        <v>66</v>
      </c>
      <c r="P6" s="104"/>
      <c r="Q6" s="104" t="s">
        <v>67</v>
      </c>
      <c r="R6" s="83" t="s">
        <v>66</v>
      </c>
      <c r="S6" s="104"/>
      <c r="T6" s="104" t="s">
        <v>67</v>
      </c>
      <c r="U6" s="83" t="s">
        <v>66</v>
      </c>
      <c r="V6" s="190"/>
      <c r="W6" s="104" t="s">
        <v>67</v>
      </c>
      <c r="X6" s="83" t="s">
        <v>66</v>
      </c>
      <c r="Y6" s="104"/>
      <c r="Z6" s="104" t="s">
        <v>67</v>
      </c>
      <c r="AA6" s="83" t="s">
        <v>66</v>
      </c>
      <c r="AB6" s="83"/>
      <c r="AC6" s="104" t="s">
        <v>67</v>
      </c>
      <c r="AD6" s="83" t="s">
        <v>66</v>
      </c>
      <c r="AE6" s="190"/>
      <c r="AF6" s="104" t="s">
        <v>67</v>
      </c>
      <c r="AG6" s="83" t="s">
        <v>66</v>
      </c>
      <c r="AH6" s="190"/>
    </row>
    <row r="7" spans="1:35">
      <c r="A7" s="124"/>
      <c r="B7" s="119" t="s">
        <v>2</v>
      </c>
      <c r="C7" s="125">
        <v>35052</v>
      </c>
      <c r="D7" s="126"/>
      <c r="E7" s="125">
        <v>29060</v>
      </c>
      <c r="F7" s="125">
        <v>860</v>
      </c>
      <c r="G7" s="126"/>
      <c r="H7" s="125">
        <v>2406</v>
      </c>
      <c r="I7" s="125">
        <v>79</v>
      </c>
      <c r="J7" s="126"/>
      <c r="K7" s="125">
        <v>538</v>
      </c>
      <c r="L7" s="125">
        <v>2</v>
      </c>
      <c r="M7" s="127">
        <f>SUM(E7:L7)</f>
        <v>32945</v>
      </c>
      <c r="N7" s="125">
        <v>1601</v>
      </c>
      <c r="O7" s="125">
        <v>28</v>
      </c>
      <c r="P7" s="125"/>
      <c r="Q7" s="125">
        <v>188</v>
      </c>
      <c r="R7" s="125">
        <v>2</v>
      </c>
      <c r="S7" s="125"/>
      <c r="T7" s="125">
        <v>89</v>
      </c>
      <c r="U7" s="125">
        <v>0</v>
      </c>
      <c r="V7" s="125">
        <f>SUM(N7:U7)</f>
        <v>1908</v>
      </c>
      <c r="W7" s="125">
        <v>159</v>
      </c>
      <c r="X7" s="125">
        <v>2</v>
      </c>
      <c r="Y7" s="125"/>
      <c r="Z7" s="125">
        <v>11</v>
      </c>
      <c r="AA7" s="125">
        <v>0</v>
      </c>
      <c r="AB7" s="125"/>
      <c r="AC7" s="125">
        <v>3</v>
      </c>
      <c r="AD7" s="125">
        <v>0</v>
      </c>
      <c r="AE7" s="125">
        <f>SUM(W7:AD7)</f>
        <v>175</v>
      </c>
      <c r="AF7" s="125">
        <v>24</v>
      </c>
      <c r="AG7" s="125">
        <v>0</v>
      </c>
      <c r="AH7" s="137">
        <f>(M7+AE7)/C7*100</f>
        <v>94.488188976377955</v>
      </c>
    </row>
    <row r="8" spans="1:35">
      <c r="A8" s="117" t="s">
        <v>81</v>
      </c>
      <c r="B8" s="128" t="s">
        <v>3</v>
      </c>
      <c r="C8" s="120">
        <v>1272</v>
      </c>
      <c r="D8" s="129"/>
      <c r="E8" s="120">
        <v>1034</v>
      </c>
      <c r="F8" s="120">
        <v>9</v>
      </c>
      <c r="G8" s="129"/>
      <c r="H8" s="120">
        <v>97</v>
      </c>
      <c r="I8" s="120">
        <v>1</v>
      </c>
      <c r="J8" s="129"/>
      <c r="K8" s="120">
        <v>77</v>
      </c>
      <c r="L8" s="120" t="s">
        <v>57</v>
      </c>
      <c r="M8" s="136">
        <f t="shared" ref="M8:M39" si="0">SUM(E8:L8)</f>
        <v>1218</v>
      </c>
      <c r="N8" s="120">
        <v>39</v>
      </c>
      <c r="O8" s="120" t="s">
        <v>57</v>
      </c>
      <c r="P8" s="120"/>
      <c r="Q8" s="120">
        <v>4</v>
      </c>
      <c r="R8" s="120" t="s">
        <v>57</v>
      </c>
      <c r="S8" s="120"/>
      <c r="T8" s="120">
        <v>1</v>
      </c>
      <c r="U8" s="120" t="s">
        <v>57</v>
      </c>
      <c r="V8" s="120">
        <f t="shared" ref="V8:V39" si="1">SUM(N8:U8)</f>
        <v>44</v>
      </c>
      <c r="W8" s="120">
        <v>9</v>
      </c>
      <c r="X8" s="120" t="s">
        <v>57</v>
      </c>
      <c r="Y8" s="120"/>
      <c r="Z8" s="120">
        <v>1</v>
      </c>
      <c r="AA8" s="120" t="s">
        <v>57</v>
      </c>
      <c r="AB8" s="120"/>
      <c r="AC8" s="120">
        <v>0</v>
      </c>
      <c r="AD8" s="120" t="s">
        <v>57</v>
      </c>
      <c r="AE8" s="120">
        <f t="shared" ref="AE8:AE39" si="2">SUM(W8:AD8)</f>
        <v>10</v>
      </c>
      <c r="AF8" s="120">
        <v>0</v>
      </c>
      <c r="AG8" s="120" t="s">
        <v>57</v>
      </c>
      <c r="AH8" s="138">
        <f t="shared" ref="AH8:AH39" si="3">(M8+AE8)/C8*100</f>
        <v>96.540880503144649</v>
      </c>
    </row>
    <row r="9" spans="1:35">
      <c r="A9" s="117" t="s">
        <v>82</v>
      </c>
      <c r="B9" s="128" t="s">
        <v>4</v>
      </c>
      <c r="C9" s="120">
        <v>535</v>
      </c>
      <c r="D9" s="129"/>
      <c r="E9" s="120">
        <v>368</v>
      </c>
      <c r="F9" s="120">
        <v>76</v>
      </c>
      <c r="G9" s="129"/>
      <c r="H9" s="120">
        <v>25</v>
      </c>
      <c r="I9" s="120">
        <v>5</v>
      </c>
      <c r="J9" s="129"/>
      <c r="K9" s="120">
        <v>8</v>
      </c>
      <c r="L9" s="120" t="s">
        <v>57</v>
      </c>
      <c r="M9" s="136">
        <f t="shared" si="0"/>
        <v>482</v>
      </c>
      <c r="N9" s="120">
        <v>48</v>
      </c>
      <c r="O9" s="120" t="s">
        <v>57</v>
      </c>
      <c r="P9" s="120"/>
      <c r="Q9" s="120">
        <v>4</v>
      </c>
      <c r="R9" s="120" t="s">
        <v>57</v>
      </c>
      <c r="S9" s="120"/>
      <c r="T9" s="120">
        <v>1</v>
      </c>
      <c r="U9" s="120" t="s">
        <v>57</v>
      </c>
      <c r="V9" s="120">
        <f t="shared" si="1"/>
        <v>53</v>
      </c>
      <c r="W9" s="120">
        <v>0</v>
      </c>
      <c r="X9" s="120" t="s">
        <v>57</v>
      </c>
      <c r="Y9" s="120"/>
      <c r="Z9" s="120">
        <v>0</v>
      </c>
      <c r="AA9" s="120" t="s">
        <v>57</v>
      </c>
      <c r="AB9" s="120"/>
      <c r="AC9" s="120">
        <v>0</v>
      </c>
      <c r="AD9" s="120" t="s">
        <v>57</v>
      </c>
      <c r="AE9" s="120">
        <f t="shared" si="2"/>
        <v>0</v>
      </c>
      <c r="AF9" s="120">
        <v>0</v>
      </c>
      <c r="AG9" s="120" t="s">
        <v>57</v>
      </c>
      <c r="AH9" s="138">
        <f t="shared" si="3"/>
        <v>90.09345794392523</v>
      </c>
    </row>
    <row r="10" spans="1:35">
      <c r="A10" s="117" t="s">
        <v>83</v>
      </c>
      <c r="B10" s="128" t="s">
        <v>5</v>
      </c>
      <c r="C10" s="120">
        <v>51</v>
      </c>
      <c r="D10" s="129"/>
      <c r="E10" s="120">
        <v>28</v>
      </c>
      <c r="F10" s="120" t="s">
        <v>57</v>
      </c>
      <c r="G10" s="129"/>
      <c r="H10" s="120">
        <v>1</v>
      </c>
      <c r="I10" s="120" t="s">
        <v>57</v>
      </c>
      <c r="J10" s="129"/>
      <c r="K10" s="120">
        <v>10</v>
      </c>
      <c r="L10" s="120" t="s">
        <v>57</v>
      </c>
      <c r="M10" s="136">
        <f t="shared" si="0"/>
        <v>39</v>
      </c>
      <c r="N10" s="120">
        <v>9</v>
      </c>
      <c r="O10" s="120" t="s">
        <v>57</v>
      </c>
      <c r="P10" s="120"/>
      <c r="Q10" s="120">
        <v>1</v>
      </c>
      <c r="R10" s="120" t="s">
        <v>57</v>
      </c>
      <c r="S10" s="120"/>
      <c r="T10" s="120">
        <v>2</v>
      </c>
      <c r="U10" s="120" t="s">
        <v>57</v>
      </c>
      <c r="V10" s="120">
        <f t="shared" si="1"/>
        <v>12</v>
      </c>
      <c r="W10" s="120">
        <v>0</v>
      </c>
      <c r="X10" s="120" t="s">
        <v>57</v>
      </c>
      <c r="Y10" s="120"/>
      <c r="Z10" s="120">
        <v>0</v>
      </c>
      <c r="AA10" s="120" t="s">
        <v>57</v>
      </c>
      <c r="AB10" s="120"/>
      <c r="AC10" s="120">
        <v>0</v>
      </c>
      <c r="AD10" s="120" t="s">
        <v>57</v>
      </c>
      <c r="AE10" s="120">
        <f t="shared" si="2"/>
        <v>0</v>
      </c>
      <c r="AF10" s="120">
        <v>0</v>
      </c>
      <c r="AG10" s="120" t="s">
        <v>57</v>
      </c>
      <c r="AH10" s="138">
        <f t="shared" si="3"/>
        <v>76.470588235294116</v>
      </c>
    </row>
    <row r="11" spans="1:35">
      <c r="A11" s="117" t="s">
        <v>84</v>
      </c>
      <c r="B11" s="128" t="s">
        <v>6</v>
      </c>
      <c r="C11" s="120">
        <v>29</v>
      </c>
      <c r="D11" s="129"/>
      <c r="E11" s="120">
        <v>20</v>
      </c>
      <c r="F11" s="120">
        <v>0</v>
      </c>
      <c r="G11" s="129"/>
      <c r="H11" s="120">
        <v>2</v>
      </c>
      <c r="I11" s="120">
        <v>0</v>
      </c>
      <c r="J11" s="129"/>
      <c r="K11" s="120">
        <v>1</v>
      </c>
      <c r="L11" s="120">
        <v>0</v>
      </c>
      <c r="M11" s="136">
        <f t="shared" si="0"/>
        <v>23</v>
      </c>
      <c r="N11" s="120">
        <v>6</v>
      </c>
      <c r="O11" s="120">
        <v>0</v>
      </c>
      <c r="P11" s="120"/>
      <c r="Q11" s="120">
        <v>0</v>
      </c>
      <c r="R11" s="120">
        <v>0</v>
      </c>
      <c r="S11" s="120"/>
      <c r="T11" s="120">
        <v>0</v>
      </c>
      <c r="U11" s="120">
        <v>0</v>
      </c>
      <c r="V11" s="120">
        <f t="shared" si="1"/>
        <v>6</v>
      </c>
      <c r="W11" s="120">
        <v>0</v>
      </c>
      <c r="X11" s="120">
        <v>0</v>
      </c>
      <c r="Y11" s="120"/>
      <c r="Z11" s="120">
        <v>0</v>
      </c>
      <c r="AA11" s="120">
        <v>0</v>
      </c>
      <c r="AB11" s="120"/>
      <c r="AC11" s="120">
        <v>0</v>
      </c>
      <c r="AD11" s="120">
        <v>0</v>
      </c>
      <c r="AE11" s="120">
        <f t="shared" si="2"/>
        <v>0</v>
      </c>
      <c r="AF11" s="120">
        <v>0</v>
      </c>
      <c r="AG11" s="120">
        <v>0</v>
      </c>
      <c r="AH11" s="138">
        <f t="shared" si="3"/>
        <v>79.310344827586206</v>
      </c>
    </row>
    <row r="12" spans="1:35">
      <c r="A12" s="117" t="s">
        <v>85</v>
      </c>
      <c r="B12" s="128" t="s">
        <v>7</v>
      </c>
      <c r="C12" s="120">
        <v>100</v>
      </c>
      <c r="D12" s="129"/>
      <c r="E12" s="120">
        <v>87</v>
      </c>
      <c r="F12" s="120">
        <v>3</v>
      </c>
      <c r="G12" s="129"/>
      <c r="H12" s="120">
        <v>7</v>
      </c>
      <c r="I12" s="120">
        <v>0</v>
      </c>
      <c r="J12" s="129"/>
      <c r="K12" s="120">
        <v>2</v>
      </c>
      <c r="L12" s="120">
        <v>0</v>
      </c>
      <c r="M12" s="136">
        <f t="shared" si="0"/>
        <v>99</v>
      </c>
      <c r="N12" s="120">
        <v>1</v>
      </c>
      <c r="O12" s="120">
        <v>0</v>
      </c>
      <c r="P12" s="120"/>
      <c r="Q12" s="120">
        <v>0</v>
      </c>
      <c r="R12" s="120">
        <v>0</v>
      </c>
      <c r="S12" s="120"/>
      <c r="T12" s="120">
        <v>0</v>
      </c>
      <c r="U12" s="120">
        <v>0</v>
      </c>
      <c r="V12" s="120">
        <f t="shared" si="1"/>
        <v>1</v>
      </c>
      <c r="W12" s="120">
        <v>0</v>
      </c>
      <c r="X12" s="120">
        <v>0</v>
      </c>
      <c r="Y12" s="120"/>
      <c r="Z12" s="120">
        <v>0</v>
      </c>
      <c r="AA12" s="120">
        <v>0</v>
      </c>
      <c r="AB12" s="120"/>
      <c r="AC12" s="120">
        <v>0</v>
      </c>
      <c r="AD12" s="120">
        <v>0</v>
      </c>
      <c r="AE12" s="120">
        <f t="shared" si="2"/>
        <v>0</v>
      </c>
      <c r="AF12" s="120">
        <v>0</v>
      </c>
      <c r="AG12" s="120">
        <v>0</v>
      </c>
      <c r="AH12" s="138">
        <f t="shared" si="3"/>
        <v>99</v>
      </c>
    </row>
    <row r="13" spans="1:35">
      <c r="A13" s="117" t="s">
        <v>86</v>
      </c>
      <c r="B13" s="128" t="s">
        <v>8</v>
      </c>
      <c r="C13" s="120">
        <v>54</v>
      </c>
      <c r="D13" s="129"/>
      <c r="E13" s="120">
        <v>34</v>
      </c>
      <c r="F13" s="120">
        <v>0</v>
      </c>
      <c r="G13" s="129"/>
      <c r="H13" s="120">
        <v>9</v>
      </c>
      <c r="I13" s="120">
        <v>0</v>
      </c>
      <c r="J13" s="129"/>
      <c r="K13" s="120">
        <v>2</v>
      </c>
      <c r="L13" s="120">
        <v>0</v>
      </c>
      <c r="M13" s="136">
        <f t="shared" si="0"/>
        <v>45</v>
      </c>
      <c r="N13" s="120">
        <v>8</v>
      </c>
      <c r="O13" s="120">
        <v>0</v>
      </c>
      <c r="P13" s="120"/>
      <c r="Q13" s="120">
        <v>1</v>
      </c>
      <c r="R13" s="120">
        <v>0</v>
      </c>
      <c r="S13" s="120"/>
      <c r="T13" s="120">
        <v>0</v>
      </c>
      <c r="U13" s="120">
        <v>0</v>
      </c>
      <c r="V13" s="120">
        <f t="shared" si="1"/>
        <v>9</v>
      </c>
      <c r="W13" s="120">
        <v>0</v>
      </c>
      <c r="X13" s="120">
        <v>0</v>
      </c>
      <c r="Y13" s="120"/>
      <c r="Z13" s="120">
        <v>0</v>
      </c>
      <c r="AA13" s="120">
        <v>0</v>
      </c>
      <c r="AB13" s="120"/>
      <c r="AC13" s="120">
        <v>0</v>
      </c>
      <c r="AD13" s="120">
        <v>0</v>
      </c>
      <c r="AE13" s="120">
        <f t="shared" si="2"/>
        <v>0</v>
      </c>
      <c r="AF13" s="120">
        <v>0</v>
      </c>
      <c r="AG13" s="120">
        <v>0</v>
      </c>
      <c r="AH13" s="138">
        <f t="shared" si="3"/>
        <v>83.333333333333343</v>
      </c>
    </row>
    <row r="14" spans="1:35">
      <c r="A14" s="117" t="s">
        <v>87</v>
      </c>
      <c r="B14" s="128" t="s">
        <v>9</v>
      </c>
      <c r="C14" s="120">
        <v>234</v>
      </c>
      <c r="D14" s="129"/>
      <c r="E14" s="120">
        <v>155</v>
      </c>
      <c r="F14" s="120">
        <v>21</v>
      </c>
      <c r="G14" s="129"/>
      <c r="H14" s="120">
        <v>9</v>
      </c>
      <c r="I14" s="120">
        <v>2</v>
      </c>
      <c r="J14" s="129"/>
      <c r="K14" s="120">
        <v>3</v>
      </c>
      <c r="L14" s="120">
        <v>0</v>
      </c>
      <c r="M14" s="136">
        <f t="shared" si="0"/>
        <v>190</v>
      </c>
      <c r="N14" s="120">
        <v>39</v>
      </c>
      <c r="O14" s="120">
        <v>1</v>
      </c>
      <c r="P14" s="120"/>
      <c r="Q14" s="120">
        <v>4</v>
      </c>
      <c r="R14" s="120">
        <v>0</v>
      </c>
      <c r="S14" s="120"/>
      <c r="T14" s="120">
        <v>0</v>
      </c>
      <c r="U14" s="120">
        <v>0</v>
      </c>
      <c r="V14" s="120">
        <f t="shared" si="1"/>
        <v>44</v>
      </c>
      <c r="W14" s="120">
        <v>0</v>
      </c>
      <c r="X14" s="120">
        <v>0</v>
      </c>
      <c r="Y14" s="120"/>
      <c r="Z14" s="120">
        <v>0</v>
      </c>
      <c r="AA14" s="120">
        <v>0</v>
      </c>
      <c r="AB14" s="120"/>
      <c r="AC14" s="120">
        <v>0</v>
      </c>
      <c r="AD14" s="120">
        <v>0</v>
      </c>
      <c r="AE14" s="120">
        <f t="shared" si="2"/>
        <v>0</v>
      </c>
      <c r="AF14" s="120">
        <v>0</v>
      </c>
      <c r="AG14" s="120">
        <v>0</v>
      </c>
      <c r="AH14" s="138">
        <f t="shared" si="3"/>
        <v>81.196581196581192</v>
      </c>
    </row>
    <row r="15" spans="1:35">
      <c r="A15" s="117" t="s">
        <v>88</v>
      </c>
      <c r="B15" s="128" t="s">
        <v>10</v>
      </c>
      <c r="C15" s="120">
        <v>175</v>
      </c>
      <c r="D15" s="129"/>
      <c r="E15" s="120" t="s">
        <v>57</v>
      </c>
      <c r="F15" s="120">
        <v>139</v>
      </c>
      <c r="G15" s="129"/>
      <c r="H15" s="120" t="s">
        <v>57</v>
      </c>
      <c r="I15" s="120">
        <v>11</v>
      </c>
      <c r="J15" s="129"/>
      <c r="K15" s="120" t="s">
        <v>57</v>
      </c>
      <c r="L15" s="120">
        <v>0</v>
      </c>
      <c r="M15" s="136">
        <f t="shared" si="0"/>
        <v>150</v>
      </c>
      <c r="N15" s="120" t="s">
        <v>57</v>
      </c>
      <c r="O15" s="120">
        <v>1</v>
      </c>
      <c r="P15" s="120"/>
      <c r="Q15" s="120" t="s">
        <v>57</v>
      </c>
      <c r="R15" s="120">
        <v>0</v>
      </c>
      <c r="S15" s="120"/>
      <c r="T15" s="120" t="s">
        <v>57</v>
      </c>
      <c r="U15" s="120">
        <v>0</v>
      </c>
      <c r="V15" s="120">
        <f t="shared" si="1"/>
        <v>1</v>
      </c>
      <c r="W15" s="120" t="s">
        <v>57</v>
      </c>
      <c r="X15" s="120">
        <v>0</v>
      </c>
      <c r="Y15" s="120"/>
      <c r="Z15" s="120" t="s">
        <v>57</v>
      </c>
      <c r="AA15" s="120">
        <v>0</v>
      </c>
      <c r="AB15" s="120"/>
      <c r="AC15" s="120" t="s">
        <v>57</v>
      </c>
      <c r="AD15" s="120">
        <v>0</v>
      </c>
      <c r="AE15" s="120">
        <f t="shared" si="2"/>
        <v>0</v>
      </c>
      <c r="AF15" s="120">
        <v>24</v>
      </c>
      <c r="AG15" s="120">
        <v>0</v>
      </c>
      <c r="AH15" s="138">
        <f t="shared" si="3"/>
        <v>85.714285714285708</v>
      </c>
    </row>
    <row r="16" spans="1:35">
      <c r="A16" s="117" t="s">
        <v>89</v>
      </c>
      <c r="B16" s="128" t="s">
        <v>46</v>
      </c>
      <c r="C16" s="120">
        <v>11853</v>
      </c>
      <c r="D16" s="129"/>
      <c r="E16" s="120">
        <v>10501</v>
      </c>
      <c r="F16" s="120">
        <v>112</v>
      </c>
      <c r="G16" s="129"/>
      <c r="H16" s="120">
        <v>956</v>
      </c>
      <c r="I16" s="120">
        <v>13</v>
      </c>
      <c r="J16" s="129"/>
      <c r="K16" s="120">
        <v>8</v>
      </c>
      <c r="L16" s="120" t="s">
        <v>57</v>
      </c>
      <c r="M16" s="136">
        <f t="shared" si="0"/>
        <v>11590</v>
      </c>
      <c r="N16" s="120">
        <v>222</v>
      </c>
      <c r="O16" s="120">
        <v>7</v>
      </c>
      <c r="P16" s="120"/>
      <c r="Q16" s="120">
        <v>34</v>
      </c>
      <c r="R16" s="120" t="s">
        <v>57</v>
      </c>
      <c r="S16" s="120"/>
      <c r="T16" s="120">
        <v>0</v>
      </c>
      <c r="U16" s="120" t="s">
        <v>57</v>
      </c>
      <c r="V16" s="120">
        <f t="shared" si="1"/>
        <v>263</v>
      </c>
      <c r="W16" s="120">
        <v>0</v>
      </c>
      <c r="X16" s="120" t="s">
        <v>57</v>
      </c>
      <c r="Y16" s="120"/>
      <c r="Z16" s="120">
        <v>0</v>
      </c>
      <c r="AA16" s="120" t="s">
        <v>57</v>
      </c>
      <c r="AB16" s="120"/>
      <c r="AC16" s="120">
        <v>0</v>
      </c>
      <c r="AD16" s="120" t="s">
        <v>57</v>
      </c>
      <c r="AE16" s="120">
        <f t="shared" si="2"/>
        <v>0</v>
      </c>
      <c r="AF16" s="120">
        <v>0</v>
      </c>
      <c r="AG16" s="120" t="s">
        <v>57</v>
      </c>
      <c r="AH16" s="138">
        <f t="shared" si="3"/>
        <v>97.781152450856325</v>
      </c>
    </row>
    <row r="17" spans="1:34">
      <c r="A17" s="117" t="s">
        <v>90</v>
      </c>
      <c r="B17" s="128" t="s">
        <v>12</v>
      </c>
      <c r="C17" s="120">
        <v>328</v>
      </c>
      <c r="D17" s="129"/>
      <c r="E17" s="120">
        <v>266</v>
      </c>
      <c r="F17" s="120">
        <v>20</v>
      </c>
      <c r="G17" s="129"/>
      <c r="H17" s="120">
        <v>23</v>
      </c>
      <c r="I17" s="120">
        <v>1</v>
      </c>
      <c r="J17" s="129"/>
      <c r="K17" s="120">
        <v>0</v>
      </c>
      <c r="L17" s="120">
        <v>0</v>
      </c>
      <c r="M17" s="136">
        <f t="shared" si="0"/>
        <v>310</v>
      </c>
      <c r="N17" s="120">
        <v>14</v>
      </c>
      <c r="O17" s="120">
        <v>3</v>
      </c>
      <c r="P17" s="120"/>
      <c r="Q17" s="120">
        <v>0</v>
      </c>
      <c r="R17" s="120">
        <v>1</v>
      </c>
      <c r="S17" s="120"/>
      <c r="T17" s="120">
        <v>0</v>
      </c>
      <c r="U17" s="120">
        <v>0</v>
      </c>
      <c r="V17" s="120">
        <f t="shared" si="1"/>
        <v>18</v>
      </c>
      <c r="W17" s="120">
        <v>0</v>
      </c>
      <c r="X17" s="120">
        <v>0</v>
      </c>
      <c r="Y17" s="120"/>
      <c r="Z17" s="120">
        <v>0</v>
      </c>
      <c r="AA17" s="120">
        <v>0</v>
      </c>
      <c r="AB17" s="120"/>
      <c r="AC17" s="120">
        <v>0</v>
      </c>
      <c r="AD17" s="120">
        <v>0</v>
      </c>
      <c r="AE17" s="120">
        <f t="shared" si="2"/>
        <v>0</v>
      </c>
      <c r="AF17" s="120">
        <v>0</v>
      </c>
      <c r="AG17" s="120">
        <v>0</v>
      </c>
      <c r="AH17" s="138">
        <f t="shared" si="3"/>
        <v>94.512195121951208</v>
      </c>
    </row>
    <row r="18" spans="1:34">
      <c r="A18" s="117" t="s">
        <v>91</v>
      </c>
      <c r="B18" s="128" t="s">
        <v>13</v>
      </c>
      <c r="C18" s="120">
        <v>691</v>
      </c>
      <c r="D18" s="129"/>
      <c r="E18" s="120">
        <v>570</v>
      </c>
      <c r="F18" s="120">
        <v>42</v>
      </c>
      <c r="G18" s="129"/>
      <c r="H18" s="120">
        <v>28</v>
      </c>
      <c r="I18" s="120">
        <v>3</v>
      </c>
      <c r="J18" s="129"/>
      <c r="K18" s="120">
        <v>30</v>
      </c>
      <c r="L18" s="120">
        <v>0</v>
      </c>
      <c r="M18" s="136">
        <f t="shared" si="0"/>
        <v>673</v>
      </c>
      <c r="N18" s="120">
        <v>16</v>
      </c>
      <c r="O18" s="120">
        <v>0</v>
      </c>
      <c r="P18" s="120"/>
      <c r="Q18" s="120">
        <v>2</v>
      </c>
      <c r="R18" s="120">
        <v>0</v>
      </c>
      <c r="S18" s="120"/>
      <c r="T18" s="120">
        <v>0</v>
      </c>
      <c r="U18" s="120">
        <v>0</v>
      </c>
      <c r="V18" s="120">
        <f t="shared" si="1"/>
        <v>18</v>
      </c>
      <c r="W18" s="120">
        <v>0</v>
      </c>
      <c r="X18" s="120">
        <v>0</v>
      </c>
      <c r="Y18" s="120"/>
      <c r="Z18" s="120">
        <v>0</v>
      </c>
      <c r="AA18" s="120">
        <v>0</v>
      </c>
      <c r="AB18" s="120"/>
      <c r="AC18" s="120">
        <v>0</v>
      </c>
      <c r="AD18" s="120">
        <v>0</v>
      </c>
      <c r="AE18" s="120">
        <f t="shared" si="2"/>
        <v>0</v>
      </c>
      <c r="AF18" s="120">
        <v>0</v>
      </c>
      <c r="AG18" s="120">
        <v>0</v>
      </c>
      <c r="AH18" s="138">
        <f t="shared" si="3"/>
        <v>97.395079594790161</v>
      </c>
    </row>
    <row r="19" spans="1:34">
      <c r="A19" s="117" t="s">
        <v>92</v>
      </c>
      <c r="B19" s="128" t="s">
        <v>14</v>
      </c>
      <c r="C19" s="120">
        <v>151</v>
      </c>
      <c r="D19" s="129"/>
      <c r="E19" s="120">
        <v>89</v>
      </c>
      <c r="F19" s="120">
        <v>25</v>
      </c>
      <c r="G19" s="129"/>
      <c r="H19" s="120">
        <v>8</v>
      </c>
      <c r="I19" s="120">
        <v>0</v>
      </c>
      <c r="J19" s="129"/>
      <c r="K19" s="120">
        <v>1</v>
      </c>
      <c r="L19" s="120">
        <v>0</v>
      </c>
      <c r="M19" s="136">
        <f t="shared" si="0"/>
        <v>123</v>
      </c>
      <c r="N19" s="120">
        <v>24</v>
      </c>
      <c r="O19" s="120">
        <v>1</v>
      </c>
      <c r="P19" s="120"/>
      <c r="Q19" s="120">
        <v>2</v>
      </c>
      <c r="R19" s="120">
        <v>0</v>
      </c>
      <c r="S19" s="120"/>
      <c r="T19" s="120">
        <v>1</v>
      </c>
      <c r="U19" s="120">
        <v>0</v>
      </c>
      <c r="V19" s="120">
        <f t="shared" si="1"/>
        <v>28</v>
      </c>
      <c r="W19" s="120">
        <v>0</v>
      </c>
      <c r="X19" s="120">
        <v>0</v>
      </c>
      <c r="Y19" s="120"/>
      <c r="Z19" s="120">
        <v>0</v>
      </c>
      <c r="AA19" s="120">
        <v>0</v>
      </c>
      <c r="AB19" s="120"/>
      <c r="AC19" s="120">
        <v>0</v>
      </c>
      <c r="AD19" s="120">
        <v>0</v>
      </c>
      <c r="AE19" s="120">
        <f t="shared" si="2"/>
        <v>0</v>
      </c>
      <c r="AF19" s="120">
        <v>0</v>
      </c>
      <c r="AG19" s="120">
        <v>0</v>
      </c>
      <c r="AH19" s="138">
        <f t="shared" si="3"/>
        <v>81.456953642384107</v>
      </c>
    </row>
    <row r="20" spans="1:34">
      <c r="A20" s="117" t="s">
        <v>93</v>
      </c>
      <c r="B20" s="128" t="s">
        <v>15</v>
      </c>
      <c r="C20" s="120">
        <v>766</v>
      </c>
      <c r="D20" s="129"/>
      <c r="E20" s="120">
        <v>583</v>
      </c>
      <c r="F20" s="120">
        <v>20</v>
      </c>
      <c r="G20" s="129"/>
      <c r="H20" s="120">
        <v>71</v>
      </c>
      <c r="I20" s="120">
        <v>2</v>
      </c>
      <c r="J20" s="129"/>
      <c r="K20" s="120">
        <v>2</v>
      </c>
      <c r="L20" s="120">
        <v>0</v>
      </c>
      <c r="M20" s="136">
        <f t="shared" si="0"/>
        <v>678</v>
      </c>
      <c r="N20" s="120">
        <v>68</v>
      </c>
      <c r="O20" s="120">
        <v>1</v>
      </c>
      <c r="P20" s="120"/>
      <c r="Q20" s="120">
        <v>17</v>
      </c>
      <c r="R20" s="120">
        <v>0</v>
      </c>
      <c r="S20" s="120"/>
      <c r="T20" s="120">
        <v>2</v>
      </c>
      <c r="U20" s="120">
        <v>0</v>
      </c>
      <c r="V20" s="120">
        <f t="shared" si="1"/>
        <v>88</v>
      </c>
      <c r="W20" s="120">
        <v>0</v>
      </c>
      <c r="X20" s="120">
        <v>0</v>
      </c>
      <c r="Y20" s="120"/>
      <c r="Z20" s="120">
        <v>0</v>
      </c>
      <c r="AA20" s="120">
        <v>0</v>
      </c>
      <c r="AB20" s="120"/>
      <c r="AC20" s="120">
        <v>0</v>
      </c>
      <c r="AD20" s="120">
        <v>0</v>
      </c>
      <c r="AE20" s="120">
        <f t="shared" si="2"/>
        <v>0</v>
      </c>
      <c r="AF20" s="120">
        <v>0</v>
      </c>
      <c r="AG20" s="120">
        <v>0</v>
      </c>
      <c r="AH20" s="138">
        <f t="shared" si="3"/>
        <v>88.511749347258487</v>
      </c>
    </row>
    <row r="21" spans="1:34">
      <c r="A21" s="117" t="s">
        <v>94</v>
      </c>
      <c r="B21" s="128" t="s">
        <v>16</v>
      </c>
      <c r="C21" s="120">
        <v>301</v>
      </c>
      <c r="D21" s="129"/>
      <c r="E21" s="120">
        <v>218</v>
      </c>
      <c r="F21" s="120">
        <v>0</v>
      </c>
      <c r="G21" s="129"/>
      <c r="H21" s="120">
        <v>17</v>
      </c>
      <c r="I21" s="120">
        <v>0</v>
      </c>
      <c r="J21" s="129"/>
      <c r="K21" s="120">
        <v>5</v>
      </c>
      <c r="L21" s="120">
        <v>0</v>
      </c>
      <c r="M21" s="136">
        <f t="shared" si="0"/>
        <v>240</v>
      </c>
      <c r="N21" s="120">
        <v>53</v>
      </c>
      <c r="O21" s="120">
        <v>0</v>
      </c>
      <c r="P21" s="120"/>
      <c r="Q21" s="120">
        <v>4</v>
      </c>
      <c r="R21" s="120">
        <v>0</v>
      </c>
      <c r="S21" s="120"/>
      <c r="T21" s="120">
        <v>4</v>
      </c>
      <c r="U21" s="120">
        <v>0</v>
      </c>
      <c r="V21" s="120">
        <f t="shared" si="1"/>
        <v>61</v>
      </c>
      <c r="W21" s="120">
        <v>0</v>
      </c>
      <c r="X21" s="120">
        <v>0</v>
      </c>
      <c r="Y21" s="120"/>
      <c r="Z21" s="120">
        <v>0</v>
      </c>
      <c r="AA21" s="120">
        <v>0</v>
      </c>
      <c r="AB21" s="120"/>
      <c r="AC21" s="120">
        <v>0</v>
      </c>
      <c r="AD21" s="120">
        <v>0</v>
      </c>
      <c r="AE21" s="120">
        <f t="shared" si="2"/>
        <v>0</v>
      </c>
      <c r="AF21" s="120">
        <v>0</v>
      </c>
      <c r="AG21" s="120">
        <v>0</v>
      </c>
      <c r="AH21" s="138">
        <f t="shared" si="3"/>
        <v>79.734219269102994</v>
      </c>
    </row>
    <row r="22" spans="1:34">
      <c r="A22" s="117" t="s">
        <v>95</v>
      </c>
      <c r="B22" s="128" t="s">
        <v>17</v>
      </c>
      <c r="C22" s="120">
        <v>7192</v>
      </c>
      <c r="D22" s="129"/>
      <c r="E22" s="120">
        <v>6481</v>
      </c>
      <c r="F22" s="120">
        <v>0</v>
      </c>
      <c r="G22" s="129"/>
      <c r="H22" s="120">
        <v>457</v>
      </c>
      <c r="I22" s="120">
        <v>0</v>
      </c>
      <c r="J22" s="129"/>
      <c r="K22" s="120">
        <v>37</v>
      </c>
      <c r="L22" s="120">
        <v>2</v>
      </c>
      <c r="M22" s="136">
        <f t="shared" si="0"/>
        <v>6977</v>
      </c>
      <c r="N22" s="120">
        <v>108</v>
      </c>
      <c r="O22" s="120">
        <v>0</v>
      </c>
      <c r="P22" s="120"/>
      <c r="Q22" s="120">
        <v>10</v>
      </c>
      <c r="R22" s="120">
        <v>0</v>
      </c>
      <c r="S22" s="120"/>
      <c r="T22" s="120">
        <v>3</v>
      </c>
      <c r="U22" s="120">
        <v>0</v>
      </c>
      <c r="V22" s="120">
        <f t="shared" si="1"/>
        <v>121</v>
      </c>
      <c r="W22" s="120">
        <v>84</v>
      </c>
      <c r="X22" s="120">
        <v>0</v>
      </c>
      <c r="Y22" s="120"/>
      <c r="Z22" s="120">
        <v>8</v>
      </c>
      <c r="AA22" s="120">
        <v>0</v>
      </c>
      <c r="AB22" s="120"/>
      <c r="AC22" s="120">
        <v>2</v>
      </c>
      <c r="AD22" s="120">
        <v>0</v>
      </c>
      <c r="AE22" s="120">
        <f t="shared" si="2"/>
        <v>94</v>
      </c>
      <c r="AF22" s="120">
        <v>0</v>
      </c>
      <c r="AG22" s="120">
        <v>0</v>
      </c>
      <c r="AH22" s="138">
        <f t="shared" si="3"/>
        <v>98.317575083426036</v>
      </c>
    </row>
    <row r="23" spans="1:34">
      <c r="A23" s="117" t="s">
        <v>96</v>
      </c>
      <c r="B23" s="128" t="s">
        <v>18</v>
      </c>
      <c r="C23" s="120">
        <v>116</v>
      </c>
      <c r="D23" s="129"/>
      <c r="E23" s="120">
        <v>55</v>
      </c>
      <c r="F23" s="120">
        <v>0</v>
      </c>
      <c r="G23" s="129"/>
      <c r="H23" s="120">
        <v>3</v>
      </c>
      <c r="I23" s="120">
        <v>0</v>
      </c>
      <c r="J23" s="129"/>
      <c r="K23" s="120">
        <v>0</v>
      </c>
      <c r="L23" s="120">
        <v>0</v>
      </c>
      <c r="M23" s="136">
        <f t="shared" si="0"/>
        <v>58</v>
      </c>
      <c r="N23" s="120">
        <v>55</v>
      </c>
      <c r="O23" s="120">
        <v>0</v>
      </c>
      <c r="P23" s="120"/>
      <c r="Q23" s="120">
        <v>3</v>
      </c>
      <c r="R23" s="120">
        <v>0</v>
      </c>
      <c r="S23" s="120"/>
      <c r="T23" s="120">
        <v>0</v>
      </c>
      <c r="U23" s="120">
        <v>0</v>
      </c>
      <c r="V23" s="120">
        <f t="shared" si="1"/>
        <v>58</v>
      </c>
      <c r="W23" s="120">
        <v>0</v>
      </c>
      <c r="X23" s="120">
        <v>0</v>
      </c>
      <c r="Y23" s="120"/>
      <c r="Z23" s="120">
        <v>0</v>
      </c>
      <c r="AA23" s="120">
        <v>0</v>
      </c>
      <c r="AB23" s="120"/>
      <c r="AC23" s="120">
        <v>0</v>
      </c>
      <c r="AD23" s="120">
        <v>0</v>
      </c>
      <c r="AE23" s="120">
        <f t="shared" si="2"/>
        <v>0</v>
      </c>
      <c r="AF23" s="120">
        <v>0</v>
      </c>
      <c r="AG23" s="120">
        <v>0</v>
      </c>
      <c r="AH23" s="138">
        <f t="shared" si="3"/>
        <v>50</v>
      </c>
    </row>
    <row r="24" spans="1:34">
      <c r="A24" s="117" t="s">
        <v>97</v>
      </c>
      <c r="B24" s="128" t="s">
        <v>19</v>
      </c>
      <c r="C24" s="120">
        <v>235</v>
      </c>
      <c r="D24" s="129"/>
      <c r="E24" s="120">
        <v>123</v>
      </c>
      <c r="F24" s="120">
        <v>24</v>
      </c>
      <c r="G24" s="129"/>
      <c r="H24" s="120">
        <v>9</v>
      </c>
      <c r="I24" s="120">
        <v>2</v>
      </c>
      <c r="J24" s="129"/>
      <c r="K24" s="120">
        <v>2</v>
      </c>
      <c r="L24" s="120">
        <v>0</v>
      </c>
      <c r="M24" s="136">
        <f t="shared" si="0"/>
        <v>160</v>
      </c>
      <c r="N24" s="120">
        <v>63</v>
      </c>
      <c r="O24" s="120">
        <v>1</v>
      </c>
      <c r="P24" s="120"/>
      <c r="Q24" s="120">
        <v>8</v>
      </c>
      <c r="R24" s="120">
        <v>0</v>
      </c>
      <c r="S24" s="120"/>
      <c r="T24" s="120">
        <v>2</v>
      </c>
      <c r="U24" s="120">
        <v>0</v>
      </c>
      <c r="V24" s="120">
        <f t="shared" si="1"/>
        <v>74</v>
      </c>
      <c r="W24" s="120">
        <v>0</v>
      </c>
      <c r="X24" s="120">
        <v>0</v>
      </c>
      <c r="Y24" s="120"/>
      <c r="Z24" s="120">
        <v>1</v>
      </c>
      <c r="AA24" s="120">
        <v>0</v>
      </c>
      <c r="AB24" s="120"/>
      <c r="AC24" s="120">
        <v>0</v>
      </c>
      <c r="AD24" s="120">
        <v>0</v>
      </c>
      <c r="AE24" s="120">
        <f t="shared" si="2"/>
        <v>1</v>
      </c>
      <c r="AF24" s="120">
        <v>0</v>
      </c>
      <c r="AG24" s="120">
        <v>0</v>
      </c>
      <c r="AH24" s="138">
        <f t="shared" si="3"/>
        <v>68.510638297872333</v>
      </c>
    </row>
    <row r="25" spans="1:34">
      <c r="A25" s="117" t="s">
        <v>98</v>
      </c>
      <c r="B25" s="128" t="s">
        <v>20</v>
      </c>
      <c r="C25" s="120">
        <v>24</v>
      </c>
      <c r="D25" s="129"/>
      <c r="E25" s="120">
        <v>19</v>
      </c>
      <c r="F25" s="120">
        <v>2</v>
      </c>
      <c r="G25" s="129"/>
      <c r="H25" s="120">
        <v>2</v>
      </c>
      <c r="I25" s="120">
        <v>1</v>
      </c>
      <c r="J25" s="129"/>
      <c r="K25" s="120">
        <v>0</v>
      </c>
      <c r="L25" s="120">
        <v>0</v>
      </c>
      <c r="M25" s="136">
        <f t="shared" si="0"/>
        <v>24</v>
      </c>
      <c r="N25" s="120">
        <v>0</v>
      </c>
      <c r="O25" s="120">
        <v>0</v>
      </c>
      <c r="P25" s="120"/>
      <c r="Q25" s="120">
        <v>0</v>
      </c>
      <c r="R25" s="120">
        <v>0</v>
      </c>
      <c r="S25" s="120"/>
      <c r="T25" s="120">
        <v>0</v>
      </c>
      <c r="U25" s="120">
        <v>0</v>
      </c>
      <c r="V25" s="120">
        <f t="shared" si="1"/>
        <v>0</v>
      </c>
      <c r="W25" s="120">
        <v>0</v>
      </c>
      <c r="X25" s="120">
        <v>0</v>
      </c>
      <c r="Y25" s="120"/>
      <c r="Z25" s="120">
        <v>0</v>
      </c>
      <c r="AA25" s="120">
        <v>0</v>
      </c>
      <c r="AB25" s="120"/>
      <c r="AC25" s="120">
        <v>0</v>
      </c>
      <c r="AD25" s="120">
        <v>0</v>
      </c>
      <c r="AE25" s="120">
        <f t="shared" si="2"/>
        <v>0</v>
      </c>
      <c r="AF25" s="120">
        <v>0</v>
      </c>
      <c r="AG25" s="120">
        <v>0</v>
      </c>
      <c r="AH25" s="138">
        <f t="shared" si="3"/>
        <v>100</v>
      </c>
    </row>
    <row r="26" spans="1:34">
      <c r="A26" s="117" t="s">
        <v>99</v>
      </c>
      <c r="B26" s="128" t="s">
        <v>21</v>
      </c>
      <c r="C26" s="120">
        <v>1423</v>
      </c>
      <c r="D26" s="129"/>
      <c r="E26" s="120">
        <v>905</v>
      </c>
      <c r="F26" s="120" t="s">
        <v>57</v>
      </c>
      <c r="G26" s="129"/>
      <c r="H26" s="120">
        <v>59</v>
      </c>
      <c r="I26" s="120" t="s">
        <v>57</v>
      </c>
      <c r="J26" s="129"/>
      <c r="K26" s="120">
        <v>68</v>
      </c>
      <c r="L26" s="120" t="s">
        <v>57</v>
      </c>
      <c r="M26" s="136">
        <f t="shared" si="0"/>
        <v>1032</v>
      </c>
      <c r="N26" s="120">
        <v>354</v>
      </c>
      <c r="O26" s="120" t="s">
        <v>57</v>
      </c>
      <c r="P26" s="120"/>
      <c r="Q26" s="120">
        <v>30</v>
      </c>
      <c r="R26" s="120" t="s">
        <v>57</v>
      </c>
      <c r="S26" s="120"/>
      <c r="T26" s="120">
        <v>7</v>
      </c>
      <c r="U26" s="120" t="s">
        <v>57</v>
      </c>
      <c r="V26" s="120">
        <f t="shared" si="1"/>
        <v>391</v>
      </c>
      <c r="W26" s="120">
        <v>0</v>
      </c>
      <c r="X26" s="120" t="s">
        <v>57</v>
      </c>
      <c r="Y26" s="120"/>
      <c r="Z26" s="120">
        <v>0</v>
      </c>
      <c r="AA26" s="120" t="s">
        <v>57</v>
      </c>
      <c r="AB26" s="120"/>
      <c r="AC26" s="120">
        <v>0</v>
      </c>
      <c r="AD26" s="120" t="s">
        <v>57</v>
      </c>
      <c r="AE26" s="120">
        <f t="shared" si="2"/>
        <v>0</v>
      </c>
      <c r="AF26" s="120">
        <v>0</v>
      </c>
      <c r="AG26" s="120" t="s">
        <v>57</v>
      </c>
      <c r="AH26" s="138">
        <f t="shared" si="3"/>
        <v>72.522839072382297</v>
      </c>
    </row>
    <row r="27" spans="1:34">
      <c r="A27" s="117" t="s">
        <v>100</v>
      </c>
      <c r="B27" s="128" t="s">
        <v>22</v>
      </c>
      <c r="C27" s="120">
        <v>154</v>
      </c>
      <c r="D27" s="129"/>
      <c r="E27" s="120">
        <v>3</v>
      </c>
      <c r="F27" s="120">
        <v>6</v>
      </c>
      <c r="G27" s="129"/>
      <c r="H27" s="120" t="s">
        <v>57</v>
      </c>
      <c r="I27" s="120">
        <v>0</v>
      </c>
      <c r="J27" s="129"/>
      <c r="K27" s="120">
        <v>108</v>
      </c>
      <c r="L27" s="120">
        <v>0</v>
      </c>
      <c r="M27" s="136">
        <f t="shared" si="0"/>
        <v>117</v>
      </c>
      <c r="N27" s="120" t="s">
        <v>57</v>
      </c>
      <c r="O27" s="120">
        <v>1</v>
      </c>
      <c r="P27" s="120"/>
      <c r="Q27" s="120" t="s">
        <v>57</v>
      </c>
      <c r="R27" s="120">
        <v>0</v>
      </c>
      <c r="S27" s="120"/>
      <c r="T27" s="120">
        <v>35</v>
      </c>
      <c r="U27" s="120">
        <v>0</v>
      </c>
      <c r="V27" s="120">
        <f t="shared" si="1"/>
        <v>36</v>
      </c>
      <c r="W27" s="120" t="s">
        <v>57</v>
      </c>
      <c r="X27" s="120">
        <v>0</v>
      </c>
      <c r="Y27" s="120"/>
      <c r="Z27" s="120" t="s">
        <v>57</v>
      </c>
      <c r="AA27" s="120">
        <v>0</v>
      </c>
      <c r="AB27" s="120"/>
      <c r="AC27" s="120">
        <v>1</v>
      </c>
      <c r="AD27" s="120">
        <v>0</v>
      </c>
      <c r="AE27" s="120">
        <f t="shared" si="2"/>
        <v>1</v>
      </c>
      <c r="AF27" s="120">
        <v>0</v>
      </c>
      <c r="AG27" s="120">
        <v>0</v>
      </c>
      <c r="AH27" s="138">
        <f t="shared" si="3"/>
        <v>76.623376623376629</v>
      </c>
    </row>
    <row r="28" spans="1:34">
      <c r="A28" s="117" t="s">
        <v>101</v>
      </c>
      <c r="B28" s="128" t="s">
        <v>23</v>
      </c>
      <c r="C28" s="120">
        <v>680</v>
      </c>
      <c r="D28" s="129"/>
      <c r="E28" s="120">
        <v>436</v>
      </c>
      <c r="F28" s="120">
        <v>17</v>
      </c>
      <c r="G28" s="129"/>
      <c r="H28" s="120">
        <v>52</v>
      </c>
      <c r="I28" s="120">
        <v>1</v>
      </c>
      <c r="J28" s="129"/>
      <c r="K28" s="120">
        <v>91</v>
      </c>
      <c r="L28" s="120">
        <v>0</v>
      </c>
      <c r="M28" s="136">
        <f t="shared" si="0"/>
        <v>597</v>
      </c>
      <c r="N28" s="120">
        <v>62</v>
      </c>
      <c r="O28" s="120">
        <v>5</v>
      </c>
      <c r="P28" s="120"/>
      <c r="Q28" s="120">
        <v>5</v>
      </c>
      <c r="R28" s="120">
        <v>0</v>
      </c>
      <c r="S28" s="120"/>
      <c r="T28" s="120">
        <v>11</v>
      </c>
      <c r="U28" s="120">
        <v>0</v>
      </c>
      <c r="V28" s="120">
        <f t="shared" si="1"/>
        <v>83</v>
      </c>
      <c r="W28" s="120">
        <v>0</v>
      </c>
      <c r="X28" s="120">
        <v>0</v>
      </c>
      <c r="Y28" s="120"/>
      <c r="Z28" s="120">
        <v>0</v>
      </c>
      <c r="AA28" s="120">
        <v>0</v>
      </c>
      <c r="AB28" s="120"/>
      <c r="AC28" s="120">
        <v>0</v>
      </c>
      <c r="AD28" s="120">
        <v>0</v>
      </c>
      <c r="AE28" s="120">
        <f t="shared" si="2"/>
        <v>0</v>
      </c>
      <c r="AF28" s="120">
        <v>0</v>
      </c>
      <c r="AG28" s="120">
        <v>0</v>
      </c>
      <c r="AH28" s="138">
        <f t="shared" si="3"/>
        <v>87.794117647058826</v>
      </c>
    </row>
    <row r="29" spans="1:34">
      <c r="A29" s="117" t="s">
        <v>102</v>
      </c>
      <c r="B29" s="128" t="s">
        <v>24</v>
      </c>
      <c r="C29" s="120">
        <v>970</v>
      </c>
      <c r="D29" s="129"/>
      <c r="E29" s="120">
        <v>841</v>
      </c>
      <c r="F29" s="120">
        <v>12</v>
      </c>
      <c r="G29" s="129"/>
      <c r="H29" s="120">
        <v>62</v>
      </c>
      <c r="I29" s="120">
        <v>0</v>
      </c>
      <c r="J29" s="129"/>
      <c r="K29" s="120">
        <v>12</v>
      </c>
      <c r="L29" s="120">
        <v>0</v>
      </c>
      <c r="M29" s="136">
        <f t="shared" si="0"/>
        <v>927</v>
      </c>
      <c r="N29" s="120">
        <v>33</v>
      </c>
      <c r="O29" s="120">
        <v>2</v>
      </c>
      <c r="P29" s="120"/>
      <c r="Q29" s="120">
        <v>5</v>
      </c>
      <c r="R29" s="120">
        <v>0</v>
      </c>
      <c r="S29" s="120"/>
      <c r="T29" s="120">
        <v>0</v>
      </c>
      <c r="U29" s="120">
        <v>0</v>
      </c>
      <c r="V29" s="120">
        <f t="shared" si="1"/>
        <v>40</v>
      </c>
      <c r="W29" s="120">
        <v>3</v>
      </c>
      <c r="X29" s="120">
        <v>0</v>
      </c>
      <c r="Y29" s="120"/>
      <c r="Z29" s="120">
        <v>0</v>
      </c>
      <c r="AA29" s="120">
        <v>0</v>
      </c>
      <c r="AB29" s="120"/>
      <c r="AC29" s="120">
        <v>0</v>
      </c>
      <c r="AD29" s="120">
        <v>0</v>
      </c>
      <c r="AE29" s="120">
        <f t="shared" si="2"/>
        <v>3</v>
      </c>
      <c r="AF29" s="120">
        <v>0</v>
      </c>
      <c r="AG29" s="120">
        <v>0</v>
      </c>
      <c r="AH29" s="138">
        <f t="shared" si="3"/>
        <v>95.876288659793815</v>
      </c>
    </row>
    <row r="30" spans="1:34">
      <c r="A30" s="117" t="s">
        <v>103</v>
      </c>
      <c r="B30" s="128" t="s">
        <v>25</v>
      </c>
      <c r="C30" s="120">
        <v>201</v>
      </c>
      <c r="D30" s="129"/>
      <c r="E30" s="120">
        <v>91</v>
      </c>
      <c r="F30" s="120" t="s">
        <v>57</v>
      </c>
      <c r="G30" s="129"/>
      <c r="H30" s="120">
        <v>6</v>
      </c>
      <c r="I30" s="120" t="s">
        <v>57</v>
      </c>
      <c r="J30" s="129"/>
      <c r="K30" s="120">
        <v>53</v>
      </c>
      <c r="L30" s="120" t="s">
        <v>57</v>
      </c>
      <c r="M30" s="136">
        <f t="shared" si="0"/>
        <v>150</v>
      </c>
      <c r="N30" s="120">
        <v>30</v>
      </c>
      <c r="O30" s="120" t="s">
        <v>57</v>
      </c>
      <c r="P30" s="120"/>
      <c r="Q30" s="120">
        <v>3</v>
      </c>
      <c r="R30" s="120" t="s">
        <v>57</v>
      </c>
      <c r="S30" s="120"/>
      <c r="T30" s="120">
        <v>18</v>
      </c>
      <c r="U30" s="120" t="s">
        <v>57</v>
      </c>
      <c r="V30" s="120">
        <f t="shared" si="1"/>
        <v>51</v>
      </c>
      <c r="W30" s="120">
        <v>0</v>
      </c>
      <c r="X30" s="120" t="s">
        <v>57</v>
      </c>
      <c r="Y30" s="120"/>
      <c r="Z30" s="120">
        <v>0</v>
      </c>
      <c r="AA30" s="120" t="s">
        <v>57</v>
      </c>
      <c r="AB30" s="120"/>
      <c r="AC30" s="120">
        <v>0</v>
      </c>
      <c r="AD30" s="120" t="s">
        <v>57</v>
      </c>
      <c r="AE30" s="120">
        <f t="shared" si="2"/>
        <v>0</v>
      </c>
      <c r="AF30" s="120">
        <v>0</v>
      </c>
      <c r="AG30" s="120" t="s">
        <v>57</v>
      </c>
      <c r="AH30" s="138">
        <f t="shared" si="3"/>
        <v>74.626865671641795</v>
      </c>
    </row>
    <row r="31" spans="1:34">
      <c r="A31" s="117" t="s">
        <v>104</v>
      </c>
      <c r="B31" s="128" t="s">
        <v>26</v>
      </c>
      <c r="C31" s="120">
        <v>68</v>
      </c>
      <c r="D31" s="129"/>
      <c r="E31" s="120">
        <v>46</v>
      </c>
      <c r="F31" s="120">
        <v>4</v>
      </c>
      <c r="G31" s="129"/>
      <c r="H31" s="120">
        <v>9</v>
      </c>
      <c r="I31" s="120">
        <v>1</v>
      </c>
      <c r="J31" s="129"/>
      <c r="K31" s="120">
        <v>2</v>
      </c>
      <c r="L31" s="120">
        <v>0</v>
      </c>
      <c r="M31" s="136">
        <f t="shared" si="0"/>
        <v>62</v>
      </c>
      <c r="N31" s="120">
        <v>5</v>
      </c>
      <c r="O31" s="120">
        <v>0</v>
      </c>
      <c r="P31" s="120"/>
      <c r="Q31" s="120">
        <v>1</v>
      </c>
      <c r="R31" s="120">
        <v>0</v>
      </c>
      <c r="S31" s="120"/>
      <c r="T31" s="120">
        <v>0</v>
      </c>
      <c r="U31" s="120">
        <v>0</v>
      </c>
      <c r="V31" s="120">
        <f t="shared" si="1"/>
        <v>6</v>
      </c>
      <c r="W31" s="120">
        <v>0</v>
      </c>
      <c r="X31" s="120">
        <v>0</v>
      </c>
      <c r="Y31" s="120"/>
      <c r="Z31" s="120">
        <v>0</v>
      </c>
      <c r="AA31" s="120">
        <v>0</v>
      </c>
      <c r="AB31" s="120"/>
      <c r="AC31" s="120">
        <v>0</v>
      </c>
      <c r="AD31" s="120">
        <v>0</v>
      </c>
      <c r="AE31" s="120">
        <f t="shared" si="2"/>
        <v>0</v>
      </c>
      <c r="AF31" s="120">
        <v>0</v>
      </c>
      <c r="AG31" s="120">
        <v>0</v>
      </c>
      <c r="AH31" s="138">
        <f t="shared" si="3"/>
        <v>91.17647058823529</v>
      </c>
    </row>
    <row r="32" spans="1:34">
      <c r="A32" s="130" t="s">
        <v>105</v>
      </c>
      <c r="B32" s="87" t="s">
        <v>27</v>
      </c>
      <c r="C32" s="89">
        <v>713</v>
      </c>
      <c r="D32" s="85"/>
      <c r="E32" s="89">
        <v>634</v>
      </c>
      <c r="F32" s="89">
        <v>0</v>
      </c>
      <c r="G32" s="85"/>
      <c r="H32" s="89">
        <v>33</v>
      </c>
      <c r="I32" s="89">
        <v>0</v>
      </c>
      <c r="J32" s="85"/>
      <c r="K32" s="89">
        <v>1</v>
      </c>
      <c r="L32" s="89">
        <v>0</v>
      </c>
      <c r="M32" s="89">
        <f t="shared" si="0"/>
        <v>668</v>
      </c>
      <c r="N32" s="89">
        <v>42</v>
      </c>
      <c r="O32" s="89">
        <v>0</v>
      </c>
      <c r="P32" s="89"/>
      <c r="Q32" s="89">
        <v>3</v>
      </c>
      <c r="R32" s="89">
        <v>0</v>
      </c>
      <c r="S32" s="89"/>
      <c r="T32" s="89">
        <v>0</v>
      </c>
      <c r="U32" s="89">
        <v>0</v>
      </c>
      <c r="V32" s="89">
        <f t="shared" si="1"/>
        <v>45</v>
      </c>
      <c r="W32" s="89">
        <v>0</v>
      </c>
      <c r="X32" s="89">
        <v>0</v>
      </c>
      <c r="Y32" s="89"/>
      <c r="Z32" s="89">
        <v>0</v>
      </c>
      <c r="AA32" s="89">
        <v>0</v>
      </c>
      <c r="AB32" s="89"/>
      <c r="AC32" s="89">
        <v>0</v>
      </c>
      <c r="AD32" s="89">
        <v>0</v>
      </c>
      <c r="AE32" s="89">
        <f t="shared" si="2"/>
        <v>0</v>
      </c>
      <c r="AF32" s="89">
        <v>0</v>
      </c>
      <c r="AG32" s="89">
        <v>0</v>
      </c>
      <c r="AH32" s="139">
        <f t="shared" si="3"/>
        <v>93.688639551192139</v>
      </c>
    </row>
    <row r="33" spans="1:34">
      <c r="A33" s="117" t="s">
        <v>106</v>
      </c>
      <c r="B33" s="128" t="s">
        <v>28</v>
      </c>
      <c r="C33" s="120">
        <v>4000</v>
      </c>
      <c r="D33" s="129"/>
      <c r="E33" s="120">
        <v>3511</v>
      </c>
      <c r="F33" s="120">
        <v>195</v>
      </c>
      <c r="G33" s="129"/>
      <c r="H33" s="120">
        <v>278</v>
      </c>
      <c r="I33" s="120">
        <v>14</v>
      </c>
      <c r="J33" s="129"/>
      <c r="K33" s="120">
        <v>0</v>
      </c>
      <c r="L33" s="120">
        <v>0</v>
      </c>
      <c r="M33" s="136">
        <f t="shared" si="0"/>
        <v>3998</v>
      </c>
      <c r="N33" s="120">
        <v>2</v>
      </c>
      <c r="O33" s="120">
        <v>0</v>
      </c>
      <c r="P33" s="120"/>
      <c r="Q33" s="120">
        <v>0</v>
      </c>
      <c r="R33" s="120">
        <v>0</v>
      </c>
      <c r="S33" s="120"/>
      <c r="T33" s="120">
        <v>0</v>
      </c>
      <c r="U33" s="120">
        <v>0</v>
      </c>
      <c r="V33" s="120">
        <f t="shared" si="1"/>
        <v>2</v>
      </c>
      <c r="W33" s="120">
        <v>0</v>
      </c>
      <c r="X33" s="120">
        <v>0</v>
      </c>
      <c r="Y33" s="120"/>
      <c r="Z33" s="120">
        <v>0</v>
      </c>
      <c r="AA33" s="120">
        <v>0</v>
      </c>
      <c r="AB33" s="120"/>
      <c r="AC33" s="120">
        <v>0</v>
      </c>
      <c r="AD33" s="120">
        <v>0</v>
      </c>
      <c r="AE33" s="120">
        <f t="shared" si="2"/>
        <v>0</v>
      </c>
      <c r="AF33" s="120">
        <v>0</v>
      </c>
      <c r="AG33" s="120">
        <v>0</v>
      </c>
      <c r="AH33" s="138">
        <f t="shared" si="3"/>
        <v>99.95</v>
      </c>
    </row>
    <row r="34" spans="1:34">
      <c r="A34" s="117" t="s">
        <v>107</v>
      </c>
      <c r="B34" s="128" t="s">
        <v>29</v>
      </c>
      <c r="C34" s="120">
        <v>266</v>
      </c>
      <c r="D34" s="129"/>
      <c r="E34" s="120">
        <v>193</v>
      </c>
      <c r="F34" s="120">
        <v>25</v>
      </c>
      <c r="G34" s="129"/>
      <c r="H34" s="120">
        <v>17</v>
      </c>
      <c r="I34" s="120">
        <v>2</v>
      </c>
      <c r="J34" s="129"/>
      <c r="K34" s="120">
        <v>3</v>
      </c>
      <c r="L34" s="120">
        <v>0</v>
      </c>
      <c r="M34" s="136">
        <f t="shared" si="0"/>
        <v>240</v>
      </c>
      <c r="N34" s="120">
        <v>21</v>
      </c>
      <c r="O34" s="120">
        <v>0</v>
      </c>
      <c r="P34" s="120"/>
      <c r="Q34" s="120">
        <v>2</v>
      </c>
      <c r="R34" s="120">
        <v>0</v>
      </c>
      <c r="S34" s="120"/>
      <c r="T34" s="120">
        <v>1</v>
      </c>
      <c r="U34" s="120">
        <v>0</v>
      </c>
      <c r="V34" s="120">
        <f t="shared" si="1"/>
        <v>24</v>
      </c>
      <c r="W34" s="120">
        <v>2</v>
      </c>
      <c r="X34" s="120">
        <v>0</v>
      </c>
      <c r="Y34" s="120"/>
      <c r="Z34" s="120">
        <v>0</v>
      </c>
      <c r="AA34" s="120">
        <v>0</v>
      </c>
      <c r="AB34" s="120"/>
      <c r="AC34" s="120">
        <v>0</v>
      </c>
      <c r="AD34" s="120">
        <v>0</v>
      </c>
      <c r="AE34" s="120">
        <f t="shared" si="2"/>
        <v>2</v>
      </c>
      <c r="AF34" s="120">
        <v>0</v>
      </c>
      <c r="AG34" s="120">
        <v>0</v>
      </c>
      <c r="AH34" s="138">
        <f t="shared" si="3"/>
        <v>90.977443609022558</v>
      </c>
    </row>
    <row r="35" spans="1:34">
      <c r="A35" s="117" t="s">
        <v>108</v>
      </c>
      <c r="B35" s="128" t="s">
        <v>30</v>
      </c>
      <c r="C35" s="120">
        <v>1271</v>
      </c>
      <c r="D35" s="129"/>
      <c r="E35" s="120">
        <v>947</v>
      </c>
      <c r="F35" s="120">
        <v>18</v>
      </c>
      <c r="G35" s="129"/>
      <c r="H35" s="120">
        <v>88</v>
      </c>
      <c r="I35" s="120">
        <v>1</v>
      </c>
      <c r="J35" s="129"/>
      <c r="K35" s="120">
        <v>1</v>
      </c>
      <c r="L35" s="120">
        <v>0</v>
      </c>
      <c r="M35" s="136">
        <f t="shared" si="0"/>
        <v>1055</v>
      </c>
      <c r="N35" s="120">
        <v>137</v>
      </c>
      <c r="O35" s="120">
        <v>0</v>
      </c>
      <c r="P35" s="120"/>
      <c r="Q35" s="120">
        <v>18</v>
      </c>
      <c r="R35" s="120">
        <v>1</v>
      </c>
      <c r="S35" s="120"/>
      <c r="T35" s="120" t="s">
        <v>57</v>
      </c>
      <c r="U35" s="120">
        <v>0</v>
      </c>
      <c r="V35" s="120">
        <f t="shared" si="1"/>
        <v>156</v>
      </c>
      <c r="W35" s="120">
        <v>58</v>
      </c>
      <c r="X35" s="120">
        <v>1</v>
      </c>
      <c r="Y35" s="120"/>
      <c r="Z35" s="120">
        <v>1</v>
      </c>
      <c r="AA35" s="120">
        <v>0</v>
      </c>
      <c r="AB35" s="120"/>
      <c r="AC35" s="120" t="s">
        <v>57</v>
      </c>
      <c r="AD35" s="120">
        <v>0</v>
      </c>
      <c r="AE35" s="120">
        <f t="shared" si="2"/>
        <v>60</v>
      </c>
      <c r="AF35" s="120">
        <v>0</v>
      </c>
      <c r="AG35" s="120">
        <v>0</v>
      </c>
      <c r="AH35" s="138">
        <f t="shared" si="3"/>
        <v>87.726199842643595</v>
      </c>
    </row>
    <row r="36" spans="1:34">
      <c r="A36" s="117" t="s">
        <v>109</v>
      </c>
      <c r="B36" s="128" t="s">
        <v>31</v>
      </c>
      <c r="C36" s="120">
        <v>41</v>
      </c>
      <c r="D36" s="129"/>
      <c r="E36" s="120">
        <v>23</v>
      </c>
      <c r="F36" s="120">
        <v>1</v>
      </c>
      <c r="G36" s="129"/>
      <c r="H36" s="120">
        <v>0</v>
      </c>
      <c r="I36" s="120">
        <v>0</v>
      </c>
      <c r="J36" s="129"/>
      <c r="K36" s="120">
        <v>3</v>
      </c>
      <c r="L36" s="120">
        <v>0</v>
      </c>
      <c r="M36" s="136">
        <f t="shared" si="0"/>
        <v>27</v>
      </c>
      <c r="N36" s="120">
        <v>13</v>
      </c>
      <c r="O36" s="120">
        <v>0</v>
      </c>
      <c r="P36" s="120"/>
      <c r="Q36" s="120">
        <v>1</v>
      </c>
      <c r="R36" s="120">
        <v>0</v>
      </c>
      <c r="S36" s="120"/>
      <c r="T36" s="120">
        <v>0</v>
      </c>
      <c r="U36" s="120">
        <v>0</v>
      </c>
      <c r="V36" s="120">
        <f t="shared" si="1"/>
        <v>14</v>
      </c>
      <c r="W36" s="120">
        <v>0</v>
      </c>
      <c r="X36" s="120">
        <v>0</v>
      </c>
      <c r="Y36" s="120"/>
      <c r="Z36" s="120">
        <v>0</v>
      </c>
      <c r="AA36" s="120">
        <v>0</v>
      </c>
      <c r="AB36" s="120"/>
      <c r="AC36" s="120">
        <v>0</v>
      </c>
      <c r="AD36" s="120">
        <v>0</v>
      </c>
      <c r="AE36" s="120">
        <f t="shared" si="2"/>
        <v>0</v>
      </c>
      <c r="AF36" s="120">
        <v>0</v>
      </c>
      <c r="AG36" s="120">
        <v>0</v>
      </c>
      <c r="AH36" s="138">
        <f t="shared" si="3"/>
        <v>65.853658536585371</v>
      </c>
    </row>
    <row r="37" spans="1:34">
      <c r="A37" s="117" t="s">
        <v>110</v>
      </c>
      <c r="B37" s="128" t="s">
        <v>32</v>
      </c>
      <c r="C37" s="120">
        <v>77</v>
      </c>
      <c r="D37" s="129"/>
      <c r="E37" s="120">
        <v>58</v>
      </c>
      <c r="F37" s="120" t="s">
        <v>57</v>
      </c>
      <c r="G37" s="129"/>
      <c r="H37" s="120">
        <v>5</v>
      </c>
      <c r="I37" s="120" t="s">
        <v>57</v>
      </c>
      <c r="J37" s="129"/>
      <c r="K37" s="120">
        <v>0</v>
      </c>
      <c r="L37" s="120" t="s">
        <v>57</v>
      </c>
      <c r="M37" s="136">
        <f t="shared" si="0"/>
        <v>63</v>
      </c>
      <c r="N37" s="120">
        <v>12</v>
      </c>
      <c r="O37" s="120" t="s">
        <v>57</v>
      </c>
      <c r="P37" s="120"/>
      <c r="Q37" s="120">
        <v>1</v>
      </c>
      <c r="R37" s="120" t="s">
        <v>57</v>
      </c>
      <c r="S37" s="120"/>
      <c r="T37" s="120">
        <v>1</v>
      </c>
      <c r="U37" s="120" t="s">
        <v>57</v>
      </c>
      <c r="V37" s="120">
        <f t="shared" si="1"/>
        <v>14</v>
      </c>
      <c r="W37" s="120">
        <v>0</v>
      </c>
      <c r="X37" s="120" t="s">
        <v>57</v>
      </c>
      <c r="Y37" s="120"/>
      <c r="Z37" s="120">
        <v>0</v>
      </c>
      <c r="AA37" s="120" t="s">
        <v>57</v>
      </c>
      <c r="AB37" s="120"/>
      <c r="AC37" s="120">
        <v>0</v>
      </c>
      <c r="AD37" s="120" t="s">
        <v>57</v>
      </c>
      <c r="AE37" s="120">
        <f t="shared" si="2"/>
        <v>0</v>
      </c>
      <c r="AF37" s="120">
        <v>0</v>
      </c>
      <c r="AG37" s="120" t="s">
        <v>57</v>
      </c>
      <c r="AH37" s="138">
        <f t="shared" si="3"/>
        <v>81.818181818181827</v>
      </c>
    </row>
    <row r="38" spans="1:34">
      <c r="A38" s="117" t="s">
        <v>111</v>
      </c>
      <c r="B38" s="128" t="s">
        <v>33</v>
      </c>
      <c r="C38" s="120">
        <v>375</v>
      </c>
      <c r="D38" s="129"/>
      <c r="E38" s="120">
        <v>265</v>
      </c>
      <c r="F38" s="120">
        <v>48</v>
      </c>
      <c r="G38" s="129"/>
      <c r="H38" s="120">
        <v>17</v>
      </c>
      <c r="I38" s="120">
        <v>3</v>
      </c>
      <c r="J38" s="129"/>
      <c r="K38" s="120">
        <v>0</v>
      </c>
      <c r="L38" s="120">
        <v>0</v>
      </c>
      <c r="M38" s="136">
        <f t="shared" si="0"/>
        <v>333</v>
      </c>
      <c r="N38" s="120">
        <v>34</v>
      </c>
      <c r="O38" s="120">
        <v>0</v>
      </c>
      <c r="P38" s="120"/>
      <c r="Q38" s="120">
        <v>4</v>
      </c>
      <c r="R38" s="120">
        <v>0</v>
      </c>
      <c r="S38" s="120"/>
      <c r="T38" s="120">
        <v>0</v>
      </c>
      <c r="U38" s="120">
        <v>0</v>
      </c>
      <c r="V38" s="120">
        <f t="shared" si="1"/>
        <v>38</v>
      </c>
      <c r="W38" s="120">
        <v>3</v>
      </c>
      <c r="X38" s="120">
        <v>1</v>
      </c>
      <c r="Y38" s="120"/>
      <c r="Z38" s="120">
        <v>0</v>
      </c>
      <c r="AA38" s="120">
        <v>0</v>
      </c>
      <c r="AB38" s="120"/>
      <c r="AC38" s="120">
        <v>0</v>
      </c>
      <c r="AD38" s="120">
        <v>0</v>
      </c>
      <c r="AE38" s="120">
        <f t="shared" si="2"/>
        <v>4</v>
      </c>
      <c r="AF38" s="120">
        <v>0</v>
      </c>
      <c r="AG38" s="120">
        <v>0</v>
      </c>
      <c r="AH38" s="138">
        <f t="shared" si="3"/>
        <v>89.86666666666666</v>
      </c>
    </row>
    <row r="39" spans="1:34">
      <c r="A39" s="131" t="s">
        <v>112</v>
      </c>
      <c r="B39" s="132" t="s">
        <v>34</v>
      </c>
      <c r="C39" s="133">
        <v>706</v>
      </c>
      <c r="D39" s="134"/>
      <c r="E39" s="133">
        <v>476</v>
      </c>
      <c r="F39" s="133">
        <v>41</v>
      </c>
      <c r="G39" s="134"/>
      <c r="H39" s="133">
        <v>56</v>
      </c>
      <c r="I39" s="133">
        <v>16</v>
      </c>
      <c r="J39" s="134"/>
      <c r="K39" s="133">
        <v>8</v>
      </c>
      <c r="L39" s="133">
        <v>0</v>
      </c>
      <c r="M39" s="133">
        <f t="shared" si="0"/>
        <v>597</v>
      </c>
      <c r="N39" s="133">
        <v>83</v>
      </c>
      <c r="O39" s="133">
        <v>5</v>
      </c>
      <c r="P39" s="133"/>
      <c r="Q39" s="133">
        <v>21</v>
      </c>
      <c r="R39" s="133">
        <v>0</v>
      </c>
      <c r="S39" s="133"/>
      <c r="T39" s="133">
        <v>0</v>
      </c>
      <c r="U39" s="133">
        <v>0</v>
      </c>
      <c r="V39" s="133">
        <f t="shared" si="1"/>
        <v>109</v>
      </c>
      <c r="W39" s="133">
        <v>0</v>
      </c>
      <c r="X39" s="133">
        <v>0</v>
      </c>
      <c r="Y39" s="133"/>
      <c r="Z39" s="133">
        <v>0</v>
      </c>
      <c r="AA39" s="133">
        <v>0</v>
      </c>
      <c r="AB39" s="133"/>
      <c r="AC39" s="133">
        <v>0</v>
      </c>
      <c r="AD39" s="133">
        <v>0</v>
      </c>
      <c r="AE39" s="133">
        <f t="shared" si="2"/>
        <v>0</v>
      </c>
      <c r="AF39" s="133">
        <v>0</v>
      </c>
      <c r="AG39" s="133">
        <v>0</v>
      </c>
      <c r="AH39" s="140">
        <f t="shared" si="3"/>
        <v>84.56090651558074</v>
      </c>
    </row>
    <row r="40" spans="1:34">
      <c r="A40" s="128"/>
      <c r="B40" s="128"/>
      <c r="C40" s="128"/>
      <c r="D40" s="128"/>
      <c r="E40" s="128"/>
      <c r="F40" s="120"/>
      <c r="G40" s="120"/>
      <c r="H40" s="120"/>
      <c r="I40" s="120"/>
      <c r="J40" s="120"/>
      <c r="K40" s="120"/>
    </row>
    <row r="41" spans="1:34" ht="72" customHeight="1">
      <c r="A41" s="203" t="s">
        <v>113</v>
      </c>
      <c r="B41" s="203"/>
      <c r="C41" s="203"/>
      <c r="D41" s="203"/>
      <c r="E41" s="203"/>
      <c r="F41" s="203"/>
      <c r="G41" s="203"/>
      <c r="H41" s="203"/>
      <c r="I41" s="203"/>
      <c r="J41" s="135"/>
      <c r="K41" s="135"/>
    </row>
    <row r="42" spans="1:34" ht="12.75" customHeight="1">
      <c r="A42" s="203" t="s">
        <v>64</v>
      </c>
      <c r="B42" s="203"/>
      <c r="C42" s="203"/>
      <c r="D42" s="203"/>
      <c r="E42" s="203"/>
      <c r="F42" s="203"/>
      <c r="G42" s="203"/>
      <c r="H42" s="203"/>
      <c r="I42" s="203"/>
      <c r="J42" s="135"/>
      <c r="K42" s="135"/>
    </row>
    <row r="44" spans="1:34">
      <c r="A44" s="115" t="s">
        <v>114</v>
      </c>
      <c r="B44" s="115"/>
      <c r="C44" s="115"/>
      <c r="D44" s="115"/>
      <c r="E44" s="115"/>
    </row>
  </sheetData>
  <mergeCells count="22">
    <mergeCell ref="W4:AD4"/>
    <mergeCell ref="A4:A6"/>
    <mergeCell ref="B4:B6"/>
    <mergeCell ref="C4:C6"/>
    <mergeCell ref="E4:L4"/>
    <mergeCell ref="N4:U4"/>
    <mergeCell ref="A41:I41"/>
    <mergeCell ref="A42:I42"/>
    <mergeCell ref="AH4:AH6"/>
    <mergeCell ref="M4:M6"/>
    <mergeCell ref="AE4:AE6"/>
    <mergeCell ref="V4:V6"/>
    <mergeCell ref="AF4:AG5"/>
    <mergeCell ref="E5:F5"/>
    <mergeCell ref="H5:I5"/>
    <mergeCell ref="K5:L5"/>
    <mergeCell ref="N5:O5"/>
    <mergeCell ref="Q5:R5"/>
    <mergeCell ref="T5:U5"/>
    <mergeCell ref="W5:X5"/>
    <mergeCell ref="Z5:AA5"/>
    <mergeCell ref="AC5:AD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2013</vt:lpstr>
      <vt:lpstr>2014</vt:lpstr>
      <vt:lpstr>2015</vt:lpstr>
      <vt:lpstr>2016</vt:lpstr>
      <vt:lpstr>2017</vt:lpstr>
      <vt:lpstr>2018</vt:lpstr>
      <vt:lpstr>2019</vt:lpstr>
      <vt:lpstr>2020</vt:lpstr>
      <vt:lpstr>2021</vt:lpstr>
      <vt:lpstr>2022</vt:lpstr>
      <vt:lpstr>2023</vt:lpstr>
      <vt:lpstr>2024</vt:lpstr>
      <vt:lpstr>Eficiencia en resolución</vt:lpstr>
      <vt:lpstr>'2013'!Área_de_impresión</vt:lpstr>
      <vt:lpstr>'2014'!Área_de_impresión</vt:lpstr>
      <vt:lpstr>'2015'!Área_de_impresión</vt:lpstr>
      <vt:lpstr>'2016'!Área_de_impresión</vt:lpstr>
    </vt:vector>
  </TitlesOfParts>
  <Company>INEGI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INEGI</dc:creator>
  <cp:lastModifiedBy>pc</cp:lastModifiedBy>
  <cp:lastPrinted>2018-08-28T18:13:54Z</cp:lastPrinted>
  <dcterms:created xsi:type="dcterms:W3CDTF">2014-12-05T15:01:03Z</dcterms:created>
  <dcterms:modified xsi:type="dcterms:W3CDTF">2025-11-06T15:27:21Z</dcterms:modified>
</cp:coreProperties>
</file>