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15" windowHeight="11820" activeTab="2"/>
  </bookViews>
  <sheets>
    <sheet name="2010" sheetId="5" r:id="rId1"/>
    <sheet name="2014" sheetId="3" r:id="rId2"/>
    <sheet name="2020" sheetId="6" r:id="rId3"/>
  </sheets>
  <calcPr calcId="144525"/>
</workbook>
</file>

<file path=xl/calcChain.xml><?xml version="1.0" encoding="utf-8"?>
<calcChain xmlns="http://schemas.openxmlformats.org/spreadsheetml/2006/main">
  <c r="D40" i="6" l="1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E10" i="6" s="1"/>
  <c r="D9" i="6"/>
  <c r="D8" i="6"/>
  <c r="E12" i="6" l="1"/>
  <c r="E14" i="6"/>
  <c r="E16" i="6"/>
  <c r="E18" i="6"/>
  <c r="E20" i="6"/>
  <c r="E22" i="6"/>
  <c r="E24" i="6"/>
  <c r="E26" i="6"/>
  <c r="E28" i="6"/>
  <c r="E30" i="6"/>
  <c r="E32" i="6"/>
  <c r="E34" i="6"/>
  <c r="E36" i="6"/>
  <c r="E38" i="6"/>
  <c r="E40" i="6"/>
  <c r="E9" i="6"/>
  <c r="E11" i="6"/>
  <c r="E13" i="6"/>
  <c r="E15" i="6"/>
  <c r="E17" i="6"/>
  <c r="E19" i="6"/>
  <c r="E21" i="6"/>
  <c r="E23" i="6"/>
  <c r="E25" i="6"/>
  <c r="E27" i="6"/>
  <c r="E29" i="6"/>
  <c r="E31" i="6"/>
  <c r="E33" i="6"/>
  <c r="E35" i="6"/>
  <c r="E37" i="6"/>
  <c r="E39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H38" i="5" s="1"/>
  <c r="G6" i="5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6" i="3"/>
  <c r="I37" i="3" l="1"/>
  <c r="H34" i="5"/>
  <c r="H30" i="5"/>
  <c r="H26" i="5"/>
  <c r="H22" i="5"/>
  <c r="H18" i="5"/>
  <c r="H14" i="5"/>
  <c r="H10" i="5"/>
  <c r="I35" i="3"/>
  <c r="H36" i="5"/>
  <c r="H32" i="5"/>
  <c r="H28" i="5"/>
  <c r="H24" i="5"/>
  <c r="H20" i="5"/>
  <c r="H16" i="5"/>
  <c r="H12" i="5"/>
  <c r="H8" i="5"/>
  <c r="H7" i="5"/>
  <c r="H37" i="5"/>
  <c r="H35" i="5"/>
  <c r="H33" i="5"/>
  <c r="H31" i="5"/>
  <c r="H29" i="5"/>
  <c r="H27" i="5"/>
  <c r="H25" i="5"/>
  <c r="H23" i="5"/>
  <c r="H21" i="5"/>
  <c r="H19" i="5"/>
  <c r="H17" i="5"/>
  <c r="H15" i="5"/>
  <c r="H13" i="5"/>
  <c r="H11" i="5"/>
  <c r="H9" i="5"/>
  <c r="I31" i="3"/>
  <c r="I27" i="3"/>
  <c r="I38" i="3"/>
  <c r="I21" i="3"/>
  <c r="I17" i="3"/>
  <c r="I13" i="3"/>
  <c r="I8" i="3"/>
  <c r="I33" i="3"/>
  <c r="I29" i="3"/>
  <c r="I23" i="3"/>
  <c r="I19" i="3"/>
  <c r="I15" i="3"/>
  <c r="I11" i="3"/>
  <c r="I9" i="3"/>
  <c r="I10" i="3"/>
  <c r="I36" i="3"/>
  <c r="I34" i="3"/>
  <c r="I30" i="3"/>
  <c r="I26" i="3"/>
  <c r="I22" i="3"/>
  <c r="I12" i="3"/>
  <c r="I7" i="3"/>
  <c r="I25" i="3"/>
  <c r="I32" i="3"/>
  <c r="I28" i="3"/>
  <c r="I24" i="3"/>
  <c r="I20" i="3"/>
  <c r="I18" i="3"/>
  <c r="I16" i="3"/>
  <c r="I14" i="3"/>
</calcChain>
</file>

<file path=xl/sharedStrings.xml><?xml version="1.0" encoding="utf-8"?>
<sst xmlns="http://schemas.openxmlformats.org/spreadsheetml/2006/main" count="171" uniqueCount="125">
  <si>
    <t>Entidad federativa</t>
  </si>
  <si>
    <t>Presencia de comercio semifijo</t>
  </si>
  <si>
    <t>Todas las vialidades</t>
  </si>
  <si>
    <t>Alguna vialidad</t>
  </si>
  <si>
    <t>Ninguna vialidad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</si>
  <si>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</si>
  <si>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</si>
  <si>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</si>
  <si>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</si>
  <si>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</si>
  <si>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</si>
  <si>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</si>
  <si>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</si>
  <si>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</si>
  <si>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</si>
  <si>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</si>
  <si>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</si>
  <si>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</si>
  <si>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</si>
  <si>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</si>
  <si>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</si>
  <si>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</si>
  <si>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</si>
  <si>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</si>
  <si>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</si>
  <si>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</si>
  <si>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</si>
  <si>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</si>
  <si>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</si>
  <si>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</si>
  <si>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</si>
  <si>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</si>
  <si>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</si>
  <si>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</si>
  <si>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</si>
  <si>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</si>
  <si>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</si>
  <si>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</si>
  <si>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</si>
  <si>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24/05/2013</t>
  </si>
  <si>
    <t>Fecha de elaboración: 08/12/2015</t>
  </si>
  <si>
    <t>Clave geoestadística</t>
  </si>
  <si>
    <t>Presencia de puesto semifijo</t>
  </si>
  <si>
    <t>00</t>
  </si>
  <si>
    <t>01</t>
  </si>
  <si>
    <t>Aguascalientes</t>
  </si>
  <si>
    <t>02</t>
  </si>
  <si>
    <t>Baja California</t>
  </si>
  <si>
    <t>Puebla</t>
  </si>
  <si>
    <t>03</t>
  </si>
  <si>
    <t>Baja California Sur</t>
  </si>
  <si>
    <t>04</t>
  </si>
  <si>
    <t>Campeche</t>
  </si>
  <si>
    <t>05</t>
  </si>
  <si>
    <t>Coahuila de Zaragoza</t>
  </si>
  <si>
    <t>Hidalgo</t>
  </si>
  <si>
    <t>Morelos</t>
  </si>
  <si>
    <t>06</t>
  </si>
  <si>
    <t>Colima</t>
  </si>
  <si>
    <t>07</t>
  </si>
  <si>
    <t>Chiapas</t>
  </si>
  <si>
    <t>08</t>
  </si>
  <si>
    <t>Chihuahua</t>
  </si>
  <si>
    <t>Guerrero</t>
  </si>
  <si>
    <t>09</t>
  </si>
  <si>
    <t>Distrito Federal</t>
  </si>
  <si>
    <t>10</t>
  </si>
  <si>
    <t>Durango</t>
  </si>
  <si>
    <t>11</t>
  </si>
  <si>
    <t>Guanajuato</t>
  </si>
  <si>
    <t>12</t>
  </si>
  <si>
    <t>13</t>
  </si>
  <si>
    <t>14</t>
  </si>
  <si>
    <t>Jalisco</t>
  </si>
  <si>
    <t>15</t>
  </si>
  <si>
    <t>México</t>
  </si>
  <si>
    <t>16</t>
  </si>
  <si>
    <t>Michoacán de Ocampo</t>
  </si>
  <si>
    <t>17</t>
  </si>
  <si>
    <t>18</t>
  </si>
  <si>
    <t>Nayarit</t>
  </si>
  <si>
    <t>19</t>
  </si>
  <si>
    <t>Nuevo León</t>
  </si>
  <si>
    <t>20</t>
  </si>
  <si>
    <t>Oaxaca</t>
  </si>
  <si>
    <t>21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</si>
  <si>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</si>
  <si>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</si>
  <si>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</si>
  <si>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</si>
  <si>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</si>
  <si>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</si>
  <si>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</si>
  <si>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</si>
  <si>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</si>
  <si>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</si>
  <si>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</si>
  <si>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</si>
  <si>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</si>
  <si>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</si>
  <si>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</si>
  <si>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</si>
  <si>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</si>
  <si>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</si>
  <si>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</si>
  <si>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Yucatán</t>
  </si>
  <si>
    <t>32</t>
  </si>
  <si>
    <t>Zacatecas</t>
  </si>
  <si>
    <t>    Se excluyen 35 839 manzanas que corresponden a edificios de conjuntos habitacionales.</t>
  </si>
  <si>
    <t>Porcentaje de manzanas que cuentan con presencia de comercio semifijo en todas las vialidades</t>
  </si>
  <si>
    <t>Lugar Nacional</t>
  </si>
  <si>
    <r>
      <t>Total de manzanas</t>
    </r>
    <r>
      <rPr>
        <b/>
        <vertAlign val="superscript"/>
        <sz val="10"/>
        <color theme="0"/>
        <rFont val="Arial"/>
        <family val="2"/>
      </rPr>
      <t>1</t>
    </r>
  </si>
  <si>
    <r>
      <t>1</t>
    </r>
    <r>
      <rPr>
        <sz val="8"/>
        <color rgb="FF000000"/>
        <rFont val="Arial"/>
        <family val="2"/>
      </rPr>
      <t>  Se excluyen seis localidades por no tener amanzanamiento: Centro de Readaptación Social (Jalisco); La Pastoría y San Bartolo Oxtotitlán (México);  Buena Vista Río Nuevo 2da. Sección, Ixtacomitán 1ra. Sección y Medellín y Madero 2da. Sección (Tabasco). También se excluyen 36 484 manzanas que corresponden a edificios de conjuntos habitacionales.</t>
    </r>
  </si>
  <si>
    <r>
      <t>1</t>
    </r>
    <r>
      <rPr>
        <sz val="8"/>
        <color indexed="8"/>
        <rFont val="Arial"/>
        <family val="2"/>
      </rPr>
      <t>  Se presentan los resultados de 3 993 localidades con información de entorno urbano.</t>
    </r>
  </si>
  <si>
    <t>Fuente: INEGI. Características del entorno urbano 2014</t>
  </si>
  <si>
    <t>Fuente: INEGI. Infraestructura y Características del Entorno Urbano 2010</t>
  </si>
  <si>
    <t>Total de manzanas</t>
  </si>
  <si>
    <t>Lugar nacional</t>
  </si>
  <si>
    <t>09 Ciudad de México</t>
  </si>
  <si>
    <t>Nota: Se incluyen las cabeceras municipales con población inferior a 2 500 habitantes. Se excluyen 75 777 manzanas que corresponden a edificios de conjunto habitacional, 7 683 manzanas por estar delimitadas sólo por rasgos y 22 399 manzanas sin información.</t>
  </si>
  <si>
    <t>Con fines de comparabilidad con los proyectos anteriores, se presentan las localidades de 5 000 y más habitantes desplegadas; y el resto, se agrupa en Localidades menores de 2 500 habitantes y Localidades entre 2 500 y 4 999 habitantes.</t>
  </si>
  <si>
    <t>Las vialidades con recubrimiento de la calle son aquellas que tienen respuesta afirmativa en Pavimento o concreto, o bien, en Empedrado o adoquín.</t>
  </si>
  <si>
    <t>INEGI. Características del entorno urbano 2020</t>
  </si>
  <si>
    <t>Fecha de elaboración: 16/03/2021</t>
  </si>
  <si>
    <t>Manzanas que cuentan con presencia de comercio semifijo en todas las vialidades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</si>
</sst>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"/>
    <numFmt numFmtId="165" formatCode="#\ ###\ 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indexed="8"/>
      <name val="Arial 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2" fillId="34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3" fontId="21" fillId="0" borderId="0" xfId="0" applyNumberFormat="1" applyFont="1" applyFill="1" applyAlignment="1">
      <alignment horizontal="right" vertical="center" wrapText="1"/>
    </xf>
    <xf numFmtId="10" fontId="21" fillId="0" borderId="0" xfId="45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left" vertical="center" wrapText="1"/>
    </xf>
    <xf numFmtId="0" fontId="27" fillId="36" borderId="0" xfId="0" applyFont="1" applyFill="1" applyAlignment="1">
      <alignment horizontal="center" vertical="center" wrapText="1"/>
    </xf>
    <xf numFmtId="3" fontId="27" fillId="36" borderId="0" xfId="0" applyNumberFormat="1" applyFont="1" applyFill="1" applyAlignment="1">
      <alignment horizontal="right" vertical="center" wrapText="1"/>
    </xf>
    <xf numFmtId="0" fontId="27" fillId="36" borderId="0" xfId="0" applyFont="1" applyFill="1" applyAlignment="1">
      <alignment horizontal="right" vertical="center" wrapText="1"/>
    </xf>
    <xf numFmtId="10" fontId="27" fillId="36" borderId="0" xfId="45" applyNumberFormat="1" applyFont="1" applyFill="1" applyAlignment="1">
      <alignment horizontal="center" vertical="center" wrapText="1"/>
    </xf>
    <xf numFmtId="0" fontId="22" fillId="34" borderId="0" xfId="0" applyFont="1" applyFill="1" applyAlignment="1">
      <alignment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right" vertical="center" wrapText="1"/>
    </xf>
    <xf numFmtId="10" fontId="21" fillId="0" borderId="0" xfId="45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4" fontId="27" fillId="36" borderId="0" xfId="0" applyNumberFormat="1" applyFont="1" applyFill="1" applyBorder="1" applyAlignment="1">
      <alignment horizontal="left" vertical="center" wrapText="1"/>
    </xf>
    <xf numFmtId="164" fontId="27" fillId="36" borderId="0" xfId="0" applyNumberFormat="1" applyFont="1" applyFill="1" applyBorder="1" applyAlignment="1">
      <alignment horizontal="center" vertical="center" wrapText="1"/>
    </xf>
    <xf numFmtId="164" fontId="27" fillId="36" borderId="0" xfId="0" applyNumberFormat="1" applyFont="1" applyFill="1" applyBorder="1" applyAlignment="1">
      <alignment horizontal="right" vertical="center" wrapText="1"/>
    </xf>
    <xf numFmtId="10" fontId="27" fillId="36" borderId="0" xfId="45" applyNumberFormat="1" applyFont="1" applyFill="1" applyBorder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left" vertical="center"/>
    </xf>
    <xf numFmtId="0" fontId="24" fillId="33" borderId="0" xfId="0" applyFont="1" applyFill="1" applyAlignment="1">
      <alignment horizontal="left" vertical="center"/>
    </xf>
    <xf numFmtId="0" fontId="23" fillId="33" borderId="0" xfId="0" applyFont="1" applyFill="1" applyAlignment="1">
      <alignment horizontal="left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0" fillId="34" borderId="0" xfId="0" applyFill="1"/>
    <xf numFmtId="0" fontId="30" fillId="35" borderId="13" xfId="0" applyFont="1" applyFill="1" applyBorder="1" applyAlignment="1" applyProtection="1">
      <alignment horizontal="center" vertical="center"/>
    </xf>
    <xf numFmtId="0" fontId="30" fillId="35" borderId="14" xfId="0" applyFont="1" applyFill="1" applyBorder="1" applyAlignment="1" applyProtection="1">
      <alignment horizontal="center" vertical="center" wrapText="1"/>
    </xf>
    <xf numFmtId="165" fontId="30" fillId="35" borderId="13" xfId="0" applyNumberFormat="1" applyFont="1" applyFill="1" applyBorder="1" applyAlignment="1" applyProtection="1">
      <alignment horizontal="center" vertical="center"/>
    </xf>
    <xf numFmtId="165" fontId="30" fillId="35" borderId="14" xfId="0" applyNumberFormat="1" applyFont="1" applyFill="1" applyBorder="1" applyAlignment="1" applyProtection="1">
      <alignment horizontal="center" vertical="center" wrapText="1"/>
    </xf>
    <xf numFmtId="0" fontId="30" fillId="35" borderId="15" xfId="0" applyFont="1" applyFill="1" applyBorder="1" applyAlignment="1" applyProtection="1">
      <alignment horizontal="center" vertical="center" wrapText="1"/>
    </xf>
    <xf numFmtId="165" fontId="30" fillId="35" borderId="15" xfId="0" applyNumberFormat="1" applyFont="1" applyFill="1" applyBorder="1" applyAlignment="1" applyProtection="1">
      <alignment horizontal="center" vertical="center" wrapText="1"/>
    </xf>
    <xf numFmtId="164" fontId="29" fillId="34" borderId="0" xfId="0" applyNumberFormat="1" applyFont="1" applyFill="1" applyBorder="1" applyAlignment="1" applyProtection="1">
      <alignment horizontal="left" vertical="center" wrapText="1"/>
    </xf>
    <xf numFmtId="165" fontId="29" fillId="34" borderId="0" xfId="0" applyNumberFormat="1" applyFont="1" applyFill="1" applyBorder="1" applyAlignment="1" applyProtection="1">
      <alignment horizontal="right" vertical="center"/>
    </xf>
    <xf numFmtId="2" fontId="29" fillId="34" borderId="0" xfId="0" applyNumberFormat="1" applyFont="1" applyFill="1" applyBorder="1" applyAlignment="1" applyProtection="1">
      <alignment horizontal="right" vertical="center"/>
    </xf>
    <xf numFmtId="0" fontId="22" fillId="34" borderId="0" xfId="0" applyFont="1" applyFill="1"/>
    <xf numFmtId="164" fontId="27" fillId="37" borderId="0" xfId="0" applyNumberFormat="1" applyFont="1" applyFill="1" applyBorder="1" applyAlignment="1" applyProtection="1">
      <alignment horizontal="left" vertical="center" wrapText="1"/>
    </xf>
    <xf numFmtId="165" fontId="27" fillId="37" borderId="0" xfId="0" applyNumberFormat="1" applyFont="1" applyFill="1" applyBorder="1" applyAlignment="1" applyProtection="1">
      <alignment horizontal="right" vertical="center"/>
    </xf>
    <xf numFmtId="2" fontId="27" fillId="37" borderId="0" xfId="0" applyNumberFormat="1" applyFont="1" applyFill="1" applyBorder="1" applyAlignment="1" applyProtection="1">
      <alignment horizontal="right" vertical="center"/>
    </xf>
    <xf numFmtId="0" fontId="31" fillId="34" borderId="0" xfId="0" applyFont="1" applyFill="1" applyAlignment="1" applyProtection="1"/>
    <xf numFmtId="165" fontId="31" fillId="34" borderId="0" xfId="0" applyNumberFormat="1" applyFont="1" applyFill="1" applyAlignment="1" applyProtection="1"/>
    <xf numFmtId="0" fontId="22" fillId="34" borderId="0" xfId="0" applyFont="1" applyFill="1" applyBorder="1"/>
    <xf numFmtId="0" fontId="32" fillId="34" borderId="0" xfId="0" applyFont="1" applyFill="1" applyBorder="1" applyAlignment="1" applyProtection="1"/>
    <xf numFmtId="0" fontId="32" fillId="34" borderId="0" xfId="0" applyFont="1" applyFill="1" applyBorder="1" applyAlignment="1" applyProtection="1">
      <alignment wrapText="1"/>
    </xf>
    <xf numFmtId="0" fontId="32" fillId="34" borderId="0" xfId="0" applyFont="1" applyFill="1" applyBorder="1" applyProtection="1">
      <protection locked="0"/>
    </xf>
    <xf numFmtId="0" fontId="29" fillId="34" borderId="0" xfId="0" applyFont="1" applyFill="1"/>
    <xf numFmtId="0" fontId="33" fillId="34" borderId="0" xfId="0" applyFont="1" applyFill="1" applyAlignment="1" applyProtection="1">
      <alignment horizontal="left"/>
    </xf>
    <xf numFmtId="0" fontId="0" fillId="34" borderId="0" xfId="0" applyFill="1" applyAlignment="1" applyProtection="1">
      <protection locked="0"/>
    </xf>
    <xf numFmtId="165" fontId="0" fillId="34" borderId="0" xfId="0" applyNumberFormat="1" applyFill="1" applyAlignment="1" applyProtection="1">
      <protection locked="0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2" xfId="44"/>
    <cellStyle name="Hipervínculo visitado" xfId="43" builtinId="9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</xdr:col>
      <xdr:colOff>237837</xdr:colOff>
      <xdr:row>0</xdr:row>
      <xdr:rowOff>428550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637887</xdr:colOff>
      <xdr:row>0</xdr:row>
      <xdr:rowOff>399975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0</xdr:col>
      <xdr:colOff>2038350</xdr:colOff>
      <xdr:row>2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1962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K15" sqref="K15"/>
    </sheetView>
  </sheetViews>
  <sheetFormatPr baseColWidth="10" defaultColWidth="11.42578125" defaultRowHeight="14.1" customHeight="1"/>
  <cols>
    <col min="1" max="1" width="26" style="2" bestFit="1" customWidth="1"/>
    <col min="2" max="2" width="15.5703125" style="2" bestFit="1" customWidth="1"/>
    <col min="3" max="3" width="16.28515625" style="2" bestFit="1" customWidth="1"/>
    <col min="4" max="4" width="12.28515625" style="2" bestFit="1" customWidth="1"/>
    <col min="5" max="6" width="13.140625" style="2" bestFit="1" customWidth="1"/>
    <col min="7" max="7" width="30.28515625" style="2" customWidth="1"/>
    <col min="8" max="16384" width="11.42578125" style="2"/>
  </cols>
  <sheetData>
    <row r="1" spans="1:8" ht="39.950000000000003" customHeight="1">
      <c r="A1" s="24"/>
      <c r="B1" s="24"/>
      <c r="C1" s="24"/>
      <c r="D1" s="24"/>
      <c r="E1" s="24"/>
      <c r="F1" s="24"/>
      <c r="G1" s="24"/>
      <c r="H1" s="24"/>
    </row>
    <row r="2" spans="1:8" ht="14.1" customHeight="1">
      <c r="A2" s="26" t="s">
        <v>109</v>
      </c>
      <c r="B2" s="26"/>
      <c r="C2" s="26"/>
      <c r="D2" s="26"/>
      <c r="E2" s="26"/>
      <c r="F2" s="26"/>
      <c r="G2" s="26"/>
      <c r="H2" s="26"/>
    </row>
    <row r="3" spans="1:8" ht="14.1" customHeight="1">
      <c r="A3" s="3"/>
      <c r="B3" s="1"/>
      <c r="C3" s="1"/>
      <c r="D3" s="1"/>
      <c r="E3" s="1"/>
      <c r="F3" s="1"/>
    </row>
    <row r="4" spans="1:8" ht="20.25" customHeight="1">
      <c r="A4" s="30" t="s">
        <v>0</v>
      </c>
      <c r="B4" s="28" t="s">
        <v>111</v>
      </c>
      <c r="C4" s="28" t="s">
        <v>1</v>
      </c>
      <c r="D4" s="28"/>
      <c r="E4" s="28"/>
      <c r="F4" s="28"/>
      <c r="G4" s="28" t="s">
        <v>109</v>
      </c>
      <c r="H4" s="29" t="s">
        <v>110</v>
      </c>
    </row>
    <row r="5" spans="1:8" ht="30" customHeight="1">
      <c r="A5" s="30"/>
      <c r="B5" s="28"/>
      <c r="C5" s="9" t="s">
        <v>2</v>
      </c>
      <c r="D5" s="9" t="s">
        <v>3</v>
      </c>
      <c r="E5" s="9" t="s">
        <v>4</v>
      </c>
      <c r="F5" s="9" t="s">
        <v>5</v>
      </c>
      <c r="G5" s="28"/>
      <c r="H5" s="29"/>
    </row>
    <row r="6" spans="1:8" ht="14.1" customHeight="1">
      <c r="A6" s="4" t="s">
        <v>6</v>
      </c>
      <c r="B6" s="5">
        <v>1129728</v>
      </c>
      <c r="C6" s="5">
        <v>3766</v>
      </c>
      <c r="D6" s="5">
        <v>117597</v>
      </c>
      <c r="E6" s="5">
        <v>995298</v>
      </c>
      <c r="F6" s="5">
        <v>13067</v>
      </c>
      <c r="G6" s="6">
        <f>C6/B6</f>
        <v>3.3335457738499887E-3</v>
      </c>
      <c r="H6" s="4"/>
    </row>
    <row r="7" spans="1:8" ht="14.1" customHeight="1">
      <c r="A7" s="4" t="s">
        <v>7</v>
      </c>
      <c r="B7" s="5">
        <v>10596</v>
      </c>
      <c r="C7" s="7">
        <v>12</v>
      </c>
      <c r="D7" s="7">
        <v>815</v>
      </c>
      <c r="E7" s="5">
        <v>9668</v>
      </c>
      <c r="F7" s="7">
        <v>101</v>
      </c>
      <c r="G7" s="6">
        <f t="shared" ref="G7:G38" si="0">C7/B7</f>
        <v>1.1325028312570782E-3</v>
      </c>
      <c r="H7" s="8">
        <f>_xlfn.RANK.EQ(G7,G$7:G$38,0)</f>
        <v>26</v>
      </c>
    </row>
    <row r="8" spans="1:8" ht="14.1" customHeight="1">
      <c r="A8" s="4" t="s">
        <v>8</v>
      </c>
      <c r="B8" s="5">
        <v>42158</v>
      </c>
      <c r="C8" s="5">
        <v>124</v>
      </c>
      <c r="D8" s="5">
        <v>2913</v>
      </c>
      <c r="E8" s="5">
        <v>38674</v>
      </c>
      <c r="F8" s="5">
        <v>447</v>
      </c>
      <c r="G8" s="6">
        <f t="shared" si="0"/>
        <v>2.9413160017078611E-3</v>
      </c>
      <c r="H8" s="8">
        <f t="shared" ref="H8:H38" si="1">_xlfn.RANK.EQ(G8,G$7:G$38,0)</f>
        <v>11</v>
      </c>
    </row>
    <row r="9" spans="1:8" ht="14.1" customHeight="1">
      <c r="A9" s="4" t="s">
        <v>9</v>
      </c>
      <c r="B9" s="5">
        <v>11275</v>
      </c>
      <c r="C9" s="7">
        <v>27</v>
      </c>
      <c r="D9" s="7">
        <v>1080</v>
      </c>
      <c r="E9" s="5">
        <v>10067</v>
      </c>
      <c r="F9" s="7">
        <v>101</v>
      </c>
      <c r="G9" s="6">
        <f t="shared" si="0"/>
        <v>2.3946784922394678E-3</v>
      </c>
      <c r="H9" s="8">
        <f t="shared" si="1"/>
        <v>15</v>
      </c>
    </row>
    <row r="10" spans="1:8" ht="14.1" customHeight="1">
      <c r="A10" s="4" t="s">
        <v>10</v>
      </c>
      <c r="B10" s="5">
        <v>8415</v>
      </c>
      <c r="C10" s="5">
        <v>6</v>
      </c>
      <c r="D10" s="5">
        <v>630</v>
      </c>
      <c r="E10" s="5">
        <v>7757</v>
      </c>
      <c r="F10" s="5">
        <v>22</v>
      </c>
      <c r="G10" s="6">
        <f t="shared" si="0"/>
        <v>7.1301247771836005E-4</v>
      </c>
      <c r="H10" s="8">
        <f t="shared" si="1"/>
        <v>31</v>
      </c>
    </row>
    <row r="11" spans="1:8" ht="14.1" customHeight="1">
      <c r="A11" s="4" t="s">
        <v>11</v>
      </c>
      <c r="B11" s="5">
        <v>48865</v>
      </c>
      <c r="C11" s="7">
        <v>133</v>
      </c>
      <c r="D11" s="7">
        <v>4500</v>
      </c>
      <c r="E11" s="5">
        <v>43911</v>
      </c>
      <c r="F11" s="7">
        <v>321</v>
      </c>
      <c r="G11" s="6">
        <f t="shared" si="0"/>
        <v>2.7217845083393022E-3</v>
      </c>
      <c r="H11" s="8">
        <f t="shared" si="1"/>
        <v>12</v>
      </c>
    </row>
    <row r="12" spans="1:8" ht="14.1" customHeight="1">
      <c r="A12" s="4" t="s">
        <v>12</v>
      </c>
      <c r="B12" s="5">
        <v>11013</v>
      </c>
      <c r="C12" s="5">
        <v>108</v>
      </c>
      <c r="D12" s="5">
        <v>1623</v>
      </c>
      <c r="E12" s="5">
        <v>9190</v>
      </c>
      <c r="F12" s="5">
        <v>92</v>
      </c>
      <c r="G12" s="6">
        <f t="shared" si="0"/>
        <v>9.8065922092073002E-3</v>
      </c>
      <c r="H12" s="8">
        <f t="shared" si="1"/>
        <v>1</v>
      </c>
    </row>
    <row r="13" spans="1:8" ht="14.1" customHeight="1">
      <c r="A13" s="4" t="s">
        <v>13</v>
      </c>
      <c r="B13" s="5">
        <v>36630</v>
      </c>
      <c r="C13" s="7">
        <v>146</v>
      </c>
      <c r="D13" s="7">
        <v>3602</v>
      </c>
      <c r="E13" s="5">
        <v>32590</v>
      </c>
      <c r="F13" s="7">
        <v>292</v>
      </c>
      <c r="G13" s="6">
        <f t="shared" si="0"/>
        <v>3.9858039858039858E-3</v>
      </c>
      <c r="H13" s="8">
        <f t="shared" si="1"/>
        <v>9</v>
      </c>
    </row>
    <row r="14" spans="1:8" ht="14.1" customHeight="1">
      <c r="A14" s="4" t="s">
        <v>14</v>
      </c>
      <c r="B14" s="5">
        <v>63807</v>
      </c>
      <c r="C14" s="5">
        <v>209</v>
      </c>
      <c r="D14" s="5">
        <v>7318</v>
      </c>
      <c r="E14" s="5">
        <v>55774</v>
      </c>
      <c r="F14" s="5">
        <v>506</v>
      </c>
      <c r="G14" s="6">
        <f t="shared" si="0"/>
        <v>3.2755026877928752E-3</v>
      </c>
      <c r="H14" s="8">
        <f t="shared" si="1"/>
        <v>10</v>
      </c>
    </row>
    <row r="15" spans="1:8" ht="14.1" customHeight="1">
      <c r="A15" s="4" t="s">
        <v>15</v>
      </c>
      <c r="B15" s="5">
        <v>50342</v>
      </c>
      <c r="C15" s="7">
        <v>360</v>
      </c>
      <c r="D15" s="7">
        <v>8729</v>
      </c>
      <c r="E15" s="5">
        <v>40413</v>
      </c>
      <c r="F15" s="7">
        <v>840</v>
      </c>
      <c r="G15" s="6">
        <f t="shared" si="0"/>
        <v>7.15108656787573E-3</v>
      </c>
      <c r="H15" s="8">
        <f t="shared" si="1"/>
        <v>2</v>
      </c>
    </row>
    <row r="16" spans="1:8" ht="14.1" customHeight="1">
      <c r="A16" s="4" t="s">
        <v>16</v>
      </c>
      <c r="B16" s="5">
        <v>23015</v>
      </c>
      <c r="C16" s="5">
        <v>46</v>
      </c>
      <c r="D16" s="5">
        <v>2037</v>
      </c>
      <c r="E16" s="5">
        <v>20673</v>
      </c>
      <c r="F16" s="5">
        <v>259</v>
      </c>
      <c r="G16" s="6">
        <f t="shared" si="0"/>
        <v>1.9986965022811211E-3</v>
      </c>
      <c r="H16" s="8">
        <f t="shared" si="1"/>
        <v>21</v>
      </c>
    </row>
    <row r="17" spans="1:8" ht="14.1" customHeight="1">
      <c r="A17" s="4" t="s">
        <v>17</v>
      </c>
      <c r="B17" s="5">
        <v>46076</v>
      </c>
      <c r="C17" s="7">
        <v>232</v>
      </c>
      <c r="D17" s="7">
        <v>5843</v>
      </c>
      <c r="E17" s="5">
        <v>39585</v>
      </c>
      <c r="F17" s="7">
        <v>416</v>
      </c>
      <c r="G17" s="6">
        <f t="shared" si="0"/>
        <v>5.0351593020227453E-3</v>
      </c>
      <c r="H17" s="8">
        <f t="shared" si="1"/>
        <v>5</v>
      </c>
    </row>
    <row r="18" spans="1:8" ht="14.1" customHeight="1">
      <c r="A18" s="4" t="s">
        <v>18</v>
      </c>
      <c r="B18" s="5">
        <v>37399</v>
      </c>
      <c r="C18" s="5">
        <v>159</v>
      </c>
      <c r="D18" s="5">
        <v>3031</v>
      </c>
      <c r="E18" s="5">
        <v>33916</v>
      </c>
      <c r="F18" s="5">
        <v>293</v>
      </c>
      <c r="G18" s="6">
        <f t="shared" si="0"/>
        <v>4.2514505735447468E-3</v>
      </c>
      <c r="H18" s="8">
        <f t="shared" si="1"/>
        <v>8</v>
      </c>
    </row>
    <row r="19" spans="1:8" ht="14.1" customHeight="1">
      <c r="A19" s="4" t="s">
        <v>19</v>
      </c>
      <c r="B19" s="5">
        <v>20673</v>
      </c>
      <c r="C19" s="7">
        <v>26</v>
      </c>
      <c r="D19" s="7">
        <v>1349</v>
      </c>
      <c r="E19" s="5">
        <v>19110</v>
      </c>
      <c r="F19" s="7">
        <v>188</v>
      </c>
      <c r="G19" s="6">
        <f t="shared" si="0"/>
        <v>1.257679098340831E-3</v>
      </c>
      <c r="H19" s="8">
        <f t="shared" si="1"/>
        <v>24</v>
      </c>
    </row>
    <row r="20" spans="1:8" ht="14.1" customHeight="1">
      <c r="A20" s="4" t="s">
        <v>20</v>
      </c>
      <c r="B20" s="5">
        <v>74997</v>
      </c>
      <c r="C20" s="5">
        <v>501</v>
      </c>
      <c r="D20" s="5">
        <v>11117</v>
      </c>
      <c r="E20" s="5">
        <v>61960</v>
      </c>
      <c r="F20" s="5">
        <v>1419</v>
      </c>
      <c r="G20" s="6">
        <f t="shared" si="0"/>
        <v>6.6802672106884278E-3</v>
      </c>
      <c r="H20" s="8">
        <f t="shared" si="1"/>
        <v>4</v>
      </c>
    </row>
    <row r="21" spans="1:8" ht="14.1" customHeight="1">
      <c r="A21" s="4" t="s">
        <v>21</v>
      </c>
      <c r="B21" s="5">
        <v>98727</v>
      </c>
      <c r="C21" s="7">
        <v>444</v>
      </c>
      <c r="D21" s="7">
        <v>13485</v>
      </c>
      <c r="E21" s="5">
        <v>83566</v>
      </c>
      <c r="F21" s="7">
        <v>1232</v>
      </c>
      <c r="G21" s="6">
        <f t="shared" si="0"/>
        <v>4.4972499924032941E-3</v>
      </c>
      <c r="H21" s="8">
        <f t="shared" si="1"/>
        <v>6</v>
      </c>
    </row>
    <row r="22" spans="1:8" ht="14.1" customHeight="1">
      <c r="A22" s="4" t="s">
        <v>22</v>
      </c>
      <c r="B22" s="5">
        <v>47633</v>
      </c>
      <c r="C22" s="5">
        <v>206</v>
      </c>
      <c r="D22" s="5">
        <v>5201</v>
      </c>
      <c r="E22" s="5">
        <v>41569</v>
      </c>
      <c r="F22" s="5">
        <v>657</v>
      </c>
      <c r="G22" s="6">
        <f t="shared" si="0"/>
        <v>4.3247328532739909E-3</v>
      </c>
      <c r="H22" s="8">
        <f t="shared" si="1"/>
        <v>7</v>
      </c>
    </row>
    <row r="23" spans="1:8" ht="14.1" customHeight="1">
      <c r="A23" s="4" t="s">
        <v>23</v>
      </c>
      <c r="B23" s="5">
        <v>18942</v>
      </c>
      <c r="C23" s="7">
        <v>40</v>
      </c>
      <c r="D23" s="7">
        <v>1932</v>
      </c>
      <c r="E23" s="5">
        <v>16713</v>
      </c>
      <c r="F23" s="7">
        <v>257</v>
      </c>
      <c r="G23" s="6">
        <f t="shared" si="0"/>
        <v>2.1117094287825995E-3</v>
      </c>
      <c r="H23" s="8">
        <f t="shared" si="1"/>
        <v>19</v>
      </c>
    </row>
    <row r="24" spans="1:8" ht="14.1" customHeight="1">
      <c r="A24" s="4" t="s">
        <v>24</v>
      </c>
      <c r="B24" s="5">
        <v>12806</v>
      </c>
      <c r="C24" s="5">
        <v>28</v>
      </c>
      <c r="D24" s="5">
        <v>1950</v>
      </c>
      <c r="E24" s="5">
        <v>10740</v>
      </c>
      <c r="F24" s="5">
        <v>88</v>
      </c>
      <c r="G24" s="6">
        <f t="shared" si="0"/>
        <v>2.1864750898016555E-3</v>
      </c>
      <c r="H24" s="8">
        <f t="shared" si="1"/>
        <v>18</v>
      </c>
    </row>
    <row r="25" spans="1:8" ht="14.1" customHeight="1">
      <c r="A25" s="4" t="s">
        <v>25</v>
      </c>
      <c r="B25" s="5">
        <v>58086</v>
      </c>
      <c r="C25" s="7">
        <v>136</v>
      </c>
      <c r="D25" s="7">
        <v>7295</v>
      </c>
      <c r="E25" s="5">
        <v>50055</v>
      </c>
      <c r="F25" s="7">
        <v>600</v>
      </c>
      <c r="G25" s="6">
        <f t="shared" si="0"/>
        <v>2.3413559205316256E-3</v>
      </c>
      <c r="H25" s="8">
        <f t="shared" si="1"/>
        <v>17</v>
      </c>
    </row>
    <row r="26" spans="1:8" ht="14.1" customHeight="1">
      <c r="A26" s="4" t="s">
        <v>26</v>
      </c>
      <c r="B26" s="5">
        <v>30025</v>
      </c>
      <c r="C26" s="5">
        <v>75</v>
      </c>
      <c r="D26" s="5">
        <v>1817</v>
      </c>
      <c r="E26" s="5">
        <v>28029</v>
      </c>
      <c r="F26" s="5">
        <v>104</v>
      </c>
      <c r="G26" s="6">
        <f t="shared" si="0"/>
        <v>2.4979184013322231E-3</v>
      </c>
      <c r="H26" s="8">
        <f t="shared" si="1"/>
        <v>13</v>
      </c>
    </row>
    <row r="27" spans="1:8" ht="14.1" customHeight="1">
      <c r="A27" s="4" t="s">
        <v>27</v>
      </c>
      <c r="B27" s="5">
        <v>44753</v>
      </c>
      <c r="C27" s="7">
        <v>51</v>
      </c>
      <c r="D27" s="7">
        <v>2969</v>
      </c>
      <c r="E27" s="5">
        <v>41362</v>
      </c>
      <c r="F27" s="7">
        <v>371</v>
      </c>
      <c r="G27" s="6">
        <f t="shared" si="0"/>
        <v>1.1395884074810628E-3</v>
      </c>
      <c r="H27" s="8">
        <f t="shared" si="1"/>
        <v>25</v>
      </c>
    </row>
    <row r="28" spans="1:8" ht="14.1" customHeight="1">
      <c r="A28" s="4" t="s">
        <v>28</v>
      </c>
      <c r="B28" s="5">
        <v>14777</v>
      </c>
      <c r="C28" s="5">
        <v>11</v>
      </c>
      <c r="D28" s="5">
        <v>854</v>
      </c>
      <c r="E28" s="5">
        <v>13646</v>
      </c>
      <c r="F28" s="5">
        <v>266</v>
      </c>
      <c r="G28" s="6">
        <f t="shared" si="0"/>
        <v>7.4440008120728156E-4</v>
      </c>
      <c r="H28" s="8">
        <f t="shared" si="1"/>
        <v>30</v>
      </c>
    </row>
    <row r="29" spans="1:8" ht="14.1" customHeight="1">
      <c r="A29" s="4" t="s">
        <v>29</v>
      </c>
      <c r="B29" s="5">
        <v>17185</v>
      </c>
      <c r="C29" s="7">
        <v>35</v>
      </c>
      <c r="D29" s="7">
        <v>1025</v>
      </c>
      <c r="E29" s="5">
        <v>15924</v>
      </c>
      <c r="F29" s="7">
        <v>201</v>
      </c>
      <c r="G29" s="6">
        <f t="shared" si="0"/>
        <v>2.0366598778004071E-3</v>
      </c>
      <c r="H29" s="8">
        <f t="shared" si="1"/>
        <v>20</v>
      </c>
    </row>
    <row r="30" spans="1:8" ht="14.1" customHeight="1">
      <c r="A30" s="4" t="s">
        <v>30</v>
      </c>
      <c r="B30" s="5">
        <v>27207</v>
      </c>
      <c r="C30" s="5">
        <v>30</v>
      </c>
      <c r="D30" s="5">
        <v>2392</v>
      </c>
      <c r="E30" s="5">
        <v>24684</v>
      </c>
      <c r="F30" s="5">
        <v>101</v>
      </c>
      <c r="G30" s="6">
        <f t="shared" si="0"/>
        <v>1.1026574043444702E-3</v>
      </c>
      <c r="H30" s="8">
        <f t="shared" si="1"/>
        <v>27</v>
      </c>
    </row>
    <row r="31" spans="1:8" ht="14.1" customHeight="1">
      <c r="A31" s="10" t="s">
        <v>31</v>
      </c>
      <c r="B31" s="12">
        <v>36051</v>
      </c>
      <c r="C31" s="13">
        <v>248</v>
      </c>
      <c r="D31" s="13">
        <v>4752</v>
      </c>
      <c r="E31" s="12">
        <v>30619</v>
      </c>
      <c r="F31" s="13">
        <v>432</v>
      </c>
      <c r="G31" s="14">
        <f t="shared" si="0"/>
        <v>6.8791434356883308E-3</v>
      </c>
      <c r="H31" s="11">
        <f t="shared" si="1"/>
        <v>3</v>
      </c>
    </row>
    <row r="32" spans="1:8" ht="14.1" customHeight="1">
      <c r="A32" s="4" t="s">
        <v>32</v>
      </c>
      <c r="B32" s="5">
        <v>51960</v>
      </c>
      <c r="C32" s="5">
        <v>53</v>
      </c>
      <c r="D32" s="5">
        <v>3522</v>
      </c>
      <c r="E32" s="5">
        <v>47922</v>
      </c>
      <c r="F32" s="5">
        <v>463</v>
      </c>
      <c r="G32" s="6">
        <f t="shared" si="0"/>
        <v>1.0200153964588145E-3</v>
      </c>
      <c r="H32" s="8">
        <f t="shared" si="1"/>
        <v>28</v>
      </c>
    </row>
    <row r="33" spans="1:8" ht="14.1" customHeight="1">
      <c r="A33" s="4" t="s">
        <v>33</v>
      </c>
      <c r="B33" s="5">
        <v>11222</v>
      </c>
      <c r="C33" s="7">
        <v>28</v>
      </c>
      <c r="D33" s="7">
        <v>1337</v>
      </c>
      <c r="E33" s="5">
        <v>9741</v>
      </c>
      <c r="F33" s="7">
        <v>116</v>
      </c>
      <c r="G33" s="6">
        <f t="shared" si="0"/>
        <v>2.4950989128497596E-3</v>
      </c>
      <c r="H33" s="8">
        <f t="shared" si="1"/>
        <v>14</v>
      </c>
    </row>
    <row r="34" spans="1:8" ht="14.1" customHeight="1">
      <c r="A34" s="4" t="s">
        <v>34</v>
      </c>
      <c r="B34" s="5">
        <v>54049</v>
      </c>
      <c r="C34" s="5">
        <v>95</v>
      </c>
      <c r="D34" s="5">
        <v>5314</v>
      </c>
      <c r="E34" s="5">
        <v>47235</v>
      </c>
      <c r="F34" s="5">
        <v>1405</v>
      </c>
      <c r="G34" s="6">
        <f t="shared" si="0"/>
        <v>1.7576643416159412E-3</v>
      </c>
      <c r="H34" s="8">
        <f t="shared" si="1"/>
        <v>22</v>
      </c>
    </row>
    <row r="35" spans="1:8" ht="14.1" customHeight="1">
      <c r="A35" s="4" t="s">
        <v>35</v>
      </c>
      <c r="B35" s="5">
        <v>10552</v>
      </c>
      <c r="C35" s="7">
        <v>18</v>
      </c>
      <c r="D35" s="7">
        <v>732</v>
      </c>
      <c r="E35" s="5">
        <v>9607</v>
      </c>
      <c r="F35" s="7">
        <v>195</v>
      </c>
      <c r="G35" s="6">
        <f t="shared" si="0"/>
        <v>1.7058377558756635E-3</v>
      </c>
      <c r="H35" s="8">
        <f t="shared" si="1"/>
        <v>23</v>
      </c>
    </row>
    <row r="36" spans="1:8" ht="14.1" customHeight="1">
      <c r="A36" s="4" t="s">
        <v>36</v>
      </c>
      <c r="B36" s="5">
        <v>64484</v>
      </c>
      <c r="C36" s="5">
        <v>151</v>
      </c>
      <c r="D36" s="5">
        <v>6082</v>
      </c>
      <c r="E36" s="5">
        <v>57337</v>
      </c>
      <c r="F36" s="5">
        <v>914</v>
      </c>
      <c r="G36" s="6">
        <f t="shared" si="0"/>
        <v>2.3416661497425717E-3</v>
      </c>
      <c r="H36" s="8">
        <f t="shared" si="1"/>
        <v>16</v>
      </c>
    </row>
    <row r="37" spans="1:8" ht="14.1" customHeight="1">
      <c r="A37" s="4" t="s">
        <v>37</v>
      </c>
      <c r="B37" s="5">
        <v>24778</v>
      </c>
      <c r="C37" s="7">
        <v>12</v>
      </c>
      <c r="D37" s="7">
        <v>1007</v>
      </c>
      <c r="E37" s="5">
        <v>23623</v>
      </c>
      <c r="F37" s="7">
        <v>136</v>
      </c>
      <c r="G37" s="6">
        <f t="shared" si="0"/>
        <v>4.8430058923238354E-4</v>
      </c>
      <c r="H37" s="8">
        <f t="shared" si="1"/>
        <v>32</v>
      </c>
    </row>
    <row r="38" spans="1:8" ht="14.1" customHeight="1">
      <c r="A38" s="4" t="s">
        <v>38</v>
      </c>
      <c r="B38" s="5">
        <v>21230</v>
      </c>
      <c r="C38" s="5">
        <v>16</v>
      </c>
      <c r="D38" s="5">
        <v>1344</v>
      </c>
      <c r="E38" s="5">
        <v>19638</v>
      </c>
      <c r="F38" s="5">
        <v>232</v>
      </c>
      <c r="G38" s="6">
        <f t="shared" si="0"/>
        <v>7.5365049458313705E-4</v>
      </c>
      <c r="H38" s="8">
        <f t="shared" si="1"/>
        <v>29</v>
      </c>
    </row>
    <row r="39" spans="1:8" ht="14.1" customHeight="1">
      <c r="A39" s="1"/>
      <c r="B39" s="1"/>
      <c r="C39" s="1"/>
      <c r="D39" s="1"/>
      <c r="E39" s="1"/>
      <c r="F39" s="1"/>
    </row>
    <row r="40" spans="1:8" s="15" customFormat="1" ht="23.25" customHeight="1">
      <c r="A40" s="27" t="s">
        <v>112</v>
      </c>
      <c r="B40" s="27"/>
      <c r="C40" s="27"/>
      <c r="D40" s="27"/>
      <c r="E40" s="27"/>
      <c r="F40" s="27"/>
      <c r="G40" s="27"/>
      <c r="H40" s="27"/>
    </row>
    <row r="41" spans="1:8" ht="14.1" customHeight="1">
      <c r="A41" s="25" t="s">
        <v>115</v>
      </c>
      <c r="B41" s="25"/>
      <c r="C41" s="25"/>
      <c r="D41" s="25"/>
      <c r="E41" s="25"/>
      <c r="F41" s="25"/>
      <c r="G41" s="25"/>
      <c r="H41" s="25"/>
    </row>
    <row r="42" spans="1:8" ht="14.1" customHeight="1">
      <c r="A42" s="25" t="s">
        <v>39</v>
      </c>
      <c r="B42" s="25"/>
      <c r="C42" s="25"/>
      <c r="D42" s="25"/>
      <c r="E42" s="25"/>
      <c r="F42" s="25"/>
      <c r="G42" s="25"/>
      <c r="H42" s="25"/>
    </row>
  </sheetData>
  <mergeCells count="10">
    <mergeCell ref="A1:H1"/>
    <mergeCell ref="A41:H41"/>
    <mergeCell ref="A42:H42"/>
    <mergeCell ref="A2:H2"/>
    <mergeCell ref="A40:H40"/>
    <mergeCell ref="G4:G5"/>
    <mergeCell ref="H4:H5"/>
    <mergeCell ref="A4:A5"/>
    <mergeCell ref="B4:B5"/>
    <mergeCell ref="C4:F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workbookViewId="0">
      <selection activeCell="K17" sqref="K17"/>
    </sheetView>
  </sheetViews>
  <sheetFormatPr baseColWidth="10" defaultColWidth="11.42578125" defaultRowHeight="14.1" customHeight="1"/>
  <cols>
    <col min="1" max="1" width="20.7109375" style="2" customWidth="1"/>
    <col min="2" max="2" width="24.42578125" style="2" customWidth="1"/>
    <col min="3" max="3" width="15.5703125" style="2" bestFit="1" customWidth="1"/>
    <col min="4" max="4" width="15.7109375" style="2" customWidth="1"/>
    <col min="5" max="5" width="12.28515625" style="2" bestFit="1" customWidth="1"/>
    <col min="6" max="7" width="13.140625" style="2" bestFit="1" customWidth="1"/>
    <col min="8" max="8" width="30.7109375" style="2" customWidth="1"/>
    <col min="9" max="16384" width="11.42578125" style="2"/>
  </cols>
  <sheetData>
    <row r="1" spans="1:9" ht="39.950000000000003" customHeight="1">
      <c r="A1" s="24"/>
      <c r="B1" s="24"/>
      <c r="C1" s="24"/>
      <c r="D1" s="24"/>
      <c r="E1" s="24"/>
      <c r="F1" s="24"/>
      <c r="G1" s="24"/>
      <c r="H1" s="24"/>
      <c r="I1" s="24"/>
    </row>
    <row r="2" spans="1:9" ht="14.1" customHeight="1">
      <c r="A2" s="26" t="s">
        <v>109</v>
      </c>
      <c r="B2" s="26"/>
      <c r="C2" s="26"/>
      <c r="D2" s="26"/>
      <c r="E2" s="26"/>
      <c r="F2" s="26"/>
      <c r="G2" s="26"/>
      <c r="H2" s="26"/>
      <c r="I2" s="26"/>
    </row>
    <row r="3" spans="1:9" ht="14.1" customHeight="1">
      <c r="A3" s="3"/>
      <c r="B3" s="1"/>
      <c r="C3" s="1"/>
      <c r="D3" s="1"/>
      <c r="E3" s="1"/>
      <c r="F3" s="1"/>
      <c r="G3" s="1"/>
    </row>
    <row r="4" spans="1:9" ht="18.75" customHeight="1">
      <c r="A4" s="30" t="s">
        <v>41</v>
      </c>
      <c r="B4" s="28" t="s">
        <v>0</v>
      </c>
      <c r="C4" s="28" t="s">
        <v>111</v>
      </c>
      <c r="D4" s="28" t="s">
        <v>42</v>
      </c>
      <c r="E4" s="28"/>
      <c r="F4" s="28"/>
      <c r="G4" s="28"/>
      <c r="H4" s="28" t="s">
        <v>109</v>
      </c>
      <c r="I4" s="29" t="s">
        <v>110</v>
      </c>
    </row>
    <row r="5" spans="1:9" ht="28.5" customHeight="1">
      <c r="A5" s="30"/>
      <c r="B5" s="28"/>
      <c r="C5" s="28"/>
      <c r="D5" s="9" t="s">
        <v>2</v>
      </c>
      <c r="E5" s="9" t="s">
        <v>3</v>
      </c>
      <c r="F5" s="9" t="s">
        <v>4</v>
      </c>
      <c r="G5" s="9" t="s">
        <v>5</v>
      </c>
      <c r="H5" s="28"/>
      <c r="I5" s="29"/>
    </row>
    <row r="6" spans="1:9" ht="14.1" customHeight="1">
      <c r="A6" s="16" t="s">
        <v>43</v>
      </c>
      <c r="B6" s="16" t="s">
        <v>6</v>
      </c>
      <c r="C6" s="17">
        <v>1329936</v>
      </c>
      <c r="D6" s="17">
        <v>3793</v>
      </c>
      <c r="E6" s="17">
        <v>114751</v>
      </c>
      <c r="F6" s="17">
        <v>1167922</v>
      </c>
      <c r="G6" s="17">
        <v>43470</v>
      </c>
      <c r="H6" s="18">
        <f>D6/C6</f>
        <v>2.8520169391609822E-3</v>
      </c>
      <c r="I6" s="16"/>
    </row>
    <row r="7" spans="1:9" ht="14.1" customHeight="1">
      <c r="A7" s="16" t="s">
        <v>44</v>
      </c>
      <c r="B7" s="16" t="s">
        <v>45</v>
      </c>
      <c r="C7" s="17">
        <v>13358</v>
      </c>
      <c r="D7" s="17">
        <v>15</v>
      </c>
      <c r="E7" s="17">
        <v>850</v>
      </c>
      <c r="F7" s="17">
        <v>12171</v>
      </c>
      <c r="G7" s="17">
        <v>322</v>
      </c>
      <c r="H7" s="18">
        <f t="shared" ref="H7:H38" si="0">D7/C7</f>
        <v>1.1229225932025753E-3</v>
      </c>
      <c r="I7" s="19">
        <f>_xlfn.RANK.EQ(H7,H$7:H$38,0)</f>
        <v>25</v>
      </c>
    </row>
    <row r="8" spans="1:9" ht="14.1" customHeight="1">
      <c r="A8" s="16" t="s">
        <v>46</v>
      </c>
      <c r="B8" s="16" t="s">
        <v>47</v>
      </c>
      <c r="C8" s="17">
        <v>45965</v>
      </c>
      <c r="D8" s="17">
        <v>94</v>
      </c>
      <c r="E8" s="17">
        <v>2514</v>
      </c>
      <c r="F8" s="17">
        <v>41846</v>
      </c>
      <c r="G8" s="17">
        <v>1511</v>
      </c>
      <c r="H8" s="18">
        <f t="shared" si="0"/>
        <v>2.045034265201784E-3</v>
      </c>
      <c r="I8" s="19">
        <f t="shared" ref="I8:I38" si="1">_xlfn.RANK.EQ(H8,H$7:H$38,0)</f>
        <v>16</v>
      </c>
    </row>
    <row r="9" spans="1:9" ht="14.1" customHeight="1">
      <c r="A9" s="16" t="s">
        <v>49</v>
      </c>
      <c r="B9" s="16" t="s">
        <v>50</v>
      </c>
      <c r="C9" s="17">
        <v>13227</v>
      </c>
      <c r="D9" s="17">
        <v>16</v>
      </c>
      <c r="E9" s="17">
        <v>757</v>
      </c>
      <c r="F9" s="17">
        <v>11620</v>
      </c>
      <c r="G9" s="17">
        <v>834</v>
      </c>
      <c r="H9" s="18">
        <f t="shared" si="0"/>
        <v>1.2096469343010508E-3</v>
      </c>
      <c r="I9" s="19">
        <f t="shared" si="1"/>
        <v>24</v>
      </c>
    </row>
    <row r="10" spans="1:9" ht="14.1" customHeight="1">
      <c r="A10" s="16" t="s">
        <v>51</v>
      </c>
      <c r="B10" s="16" t="s">
        <v>52</v>
      </c>
      <c r="C10" s="17">
        <v>9153</v>
      </c>
      <c r="D10" s="17">
        <v>7</v>
      </c>
      <c r="E10" s="17">
        <v>631</v>
      </c>
      <c r="F10" s="17">
        <v>8351</v>
      </c>
      <c r="G10" s="17">
        <v>164</v>
      </c>
      <c r="H10" s="18">
        <f t="shared" si="0"/>
        <v>7.647765759860155E-4</v>
      </c>
      <c r="I10" s="19">
        <f t="shared" si="1"/>
        <v>30</v>
      </c>
    </row>
    <row r="11" spans="1:9" ht="14.1" customHeight="1">
      <c r="A11" s="16" t="s">
        <v>53</v>
      </c>
      <c r="B11" s="16" t="s">
        <v>54</v>
      </c>
      <c r="C11" s="17">
        <v>53525</v>
      </c>
      <c r="D11" s="17">
        <v>136</v>
      </c>
      <c r="E11" s="17">
        <v>4516</v>
      </c>
      <c r="F11" s="17">
        <v>47600</v>
      </c>
      <c r="G11" s="17">
        <v>1273</v>
      </c>
      <c r="H11" s="18">
        <f t="shared" si="0"/>
        <v>2.5408687529191966E-3</v>
      </c>
      <c r="I11" s="19">
        <f t="shared" si="1"/>
        <v>13</v>
      </c>
    </row>
    <row r="12" spans="1:9" ht="14.1" customHeight="1">
      <c r="A12" s="16" t="s">
        <v>57</v>
      </c>
      <c r="B12" s="16" t="s">
        <v>58</v>
      </c>
      <c r="C12" s="17">
        <v>12471</v>
      </c>
      <c r="D12" s="17">
        <v>108</v>
      </c>
      <c r="E12" s="17">
        <v>1656</v>
      </c>
      <c r="F12" s="17">
        <v>10296</v>
      </c>
      <c r="G12" s="17">
        <v>411</v>
      </c>
      <c r="H12" s="18">
        <f t="shared" si="0"/>
        <v>8.6600914120760156E-3</v>
      </c>
      <c r="I12" s="19">
        <f t="shared" si="1"/>
        <v>1</v>
      </c>
    </row>
    <row r="13" spans="1:9" ht="14.1" customHeight="1">
      <c r="A13" s="16" t="s">
        <v>59</v>
      </c>
      <c r="B13" s="16" t="s">
        <v>60</v>
      </c>
      <c r="C13" s="17">
        <v>43044</v>
      </c>
      <c r="D13" s="17">
        <v>141</v>
      </c>
      <c r="E13" s="17">
        <v>3389</v>
      </c>
      <c r="F13" s="17">
        <v>38018</v>
      </c>
      <c r="G13" s="17">
        <v>1496</v>
      </c>
      <c r="H13" s="18">
        <f t="shared" si="0"/>
        <v>3.2757178700864231E-3</v>
      </c>
      <c r="I13" s="19">
        <f t="shared" si="1"/>
        <v>9</v>
      </c>
    </row>
    <row r="14" spans="1:9" ht="14.1" customHeight="1">
      <c r="A14" s="16" t="s">
        <v>61</v>
      </c>
      <c r="B14" s="16" t="s">
        <v>62</v>
      </c>
      <c r="C14" s="17">
        <v>69652</v>
      </c>
      <c r="D14" s="17">
        <v>212</v>
      </c>
      <c r="E14" s="17">
        <v>6913</v>
      </c>
      <c r="F14" s="17">
        <v>61031</v>
      </c>
      <c r="G14" s="17">
        <v>1496</v>
      </c>
      <c r="H14" s="18">
        <f t="shared" si="0"/>
        <v>3.0437029805317865E-3</v>
      </c>
      <c r="I14" s="19">
        <f t="shared" si="1"/>
        <v>10</v>
      </c>
    </row>
    <row r="15" spans="1:9" ht="14.1" customHeight="1">
      <c r="A15" s="16" t="s">
        <v>64</v>
      </c>
      <c r="B15" s="16" t="s">
        <v>65</v>
      </c>
      <c r="C15" s="17">
        <v>51378</v>
      </c>
      <c r="D15" s="17">
        <v>387</v>
      </c>
      <c r="E15" s="17">
        <v>8656</v>
      </c>
      <c r="F15" s="17">
        <v>40921</v>
      </c>
      <c r="G15" s="17">
        <v>1414</v>
      </c>
      <c r="H15" s="18">
        <f t="shared" si="0"/>
        <v>7.5324068667523064E-3</v>
      </c>
      <c r="I15" s="19">
        <f t="shared" si="1"/>
        <v>2</v>
      </c>
    </row>
    <row r="16" spans="1:9" ht="14.1" customHeight="1">
      <c r="A16" s="16" t="s">
        <v>66</v>
      </c>
      <c r="B16" s="16" t="s">
        <v>67</v>
      </c>
      <c r="C16" s="17">
        <v>27931</v>
      </c>
      <c r="D16" s="17">
        <v>52</v>
      </c>
      <c r="E16" s="17">
        <v>2112</v>
      </c>
      <c r="F16" s="17">
        <v>24220</v>
      </c>
      <c r="G16" s="17">
        <v>1547</v>
      </c>
      <c r="H16" s="18">
        <f t="shared" si="0"/>
        <v>1.8617306934946834E-3</v>
      </c>
      <c r="I16" s="19">
        <f t="shared" si="1"/>
        <v>17</v>
      </c>
    </row>
    <row r="17" spans="1:9" ht="14.1" customHeight="1">
      <c r="A17" s="16" t="s">
        <v>68</v>
      </c>
      <c r="B17" s="16" t="s">
        <v>69</v>
      </c>
      <c r="C17" s="17">
        <v>53700</v>
      </c>
      <c r="D17" s="17">
        <v>241</v>
      </c>
      <c r="E17" s="17">
        <v>5594</v>
      </c>
      <c r="F17" s="17">
        <v>45088</v>
      </c>
      <c r="G17" s="17">
        <v>2777</v>
      </c>
      <c r="H17" s="18">
        <f t="shared" si="0"/>
        <v>4.4878957169459961E-3</v>
      </c>
      <c r="I17" s="19">
        <f t="shared" si="1"/>
        <v>5</v>
      </c>
    </row>
    <row r="18" spans="1:9" ht="14.1" customHeight="1">
      <c r="A18" s="16" t="s">
        <v>70</v>
      </c>
      <c r="B18" s="16" t="s">
        <v>63</v>
      </c>
      <c r="C18" s="17">
        <v>45458</v>
      </c>
      <c r="D18" s="17">
        <v>163</v>
      </c>
      <c r="E18" s="17">
        <v>2861</v>
      </c>
      <c r="F18" s="17">
        <v>40172</v>
      </c>
      <c r="G18" s="17">
        <v>2262</v>
      </c>
      <c r="H18" s="18">
        <f t="shared" si="0"/>
        <v>3.5857274847111618E-3</v>
      </c>
      <c r="I18" s="19">
        <f t="shared" si="1"/>
        <v>7</v>
      </c>
    </row>
    <row r="19" spans="1:9" ht="14.1" customHeight="1">
      <c r="A19" s="16" t="s">
        <v>71</v>
      </c>
      <c r="B19" s="16" t="s">
        <v>55</v>
      </c>
      <c r="C19" s="17">
        <v>31496</v>
      </c>
      <c r="D19" s="17">
        <v>30</v>
      </c>
      <c r="E19" s="17">
        <v>1480</v>
      </c>
      <c r="F19" s="17">
        <v>29152</v>
      </c>
      <c r="G19" s="17">
        <v>834</v>
      </c>
      <c r="H19" s="18">
        <f t="shared" si="0"/>
        <v>9.5250190500380998E-4</v>
      </c>
      <c r="I19" s="19">
        <f t="shared" si="1"/>
        <v>26</v>
      </c>
    </row>
    <row r="20" spans="1:9" ht="14.1" customHeight="1">
      <c r="A20" s="16" t="s">
        <v>72</v>
      </c>
      <c r="B20" s="16" t="s">
        <v>73</v>
      </c>
      <c r="C20" s="17">
        <v>88840</v>
      </c>
      <c r="D20" s="17">
        <v>510</v>
      </c>
      <c r="E20" s="17">
        <v>10991</v>
      </c>
      <c r="F20" s="17">
        <v>74214</v>
      </c>
      <c r="G20" s="17">
        <v>3125</v>
      </c>
      <c r="H20" s="18">
        <f t="shared" si="0"/>
        <v>5.7406573615488522E-3</v>
      </c>
      <c r="I20" s="19">
        <f t="shared" si="1"/>
        <v>3</v>
      </c>
    </row>
    <row r="21" spans="1:9" ht="14.1" customHeight="1">
      <c r="A21" s="16" t="s">
        <v>74</v>
      </c>
      <c r="B21" s="16" t="s">
        <v>75</v>
      </c>
      <c r="C21" s="17">
        <v>110998</v>
      </c>
      <c r="D21" s="17">
        <v>462</v>
      </c>
      <c r="E21" s="17">
        <v>13328</v>
      </c>
      <c r="F21" s="17">
        <v>94438</v>
      </c>
      <c r="G21" s="17">
        <v>2770</v>
      </c>
      <c r="H21" s="18">
        <f t="shared" si="0"/>
        <v>4.1622371574262596E-3</v>
      </c>
      <c r="I21" s="19">
        <f t="shared" si="1"/>
        <v>6</v>
      </c>
    </row>
    <row r="22" spans="1:9" ht="14.1" customHeight="1">
      <c r="A22" s="16" t="s">
        <v>76</v>
      </c>
      <c r="B22" s="16" t="s">
        <v>77</v>
      </c>
      <c r="C22" s="17">
        <v>57306</v>
      </c>
      <c r="D22" s="17">
        <v>203</v>
      </c>
      <c r="E22" s="17">
        <v>5007</v>
      </c>
      <c r="F22" s="17">
        <v>50032</v>
      </c>
      <c r="G22" s="17">
        <v>2064</v>
      </c>
      <c r="H22" s="18">
        <f t="shared" si="0"/>
        <v>3.5423864865808119E-3</v>
      </c>
      <c r="I22" s="19">
        <f t="shared" si="1"/>
        <v>8</v>
      </c>
    </row>
    <row r="23" spans="1:9" ht="14.1" customHeight="1">
      <c r="A23" s="16" t="s">
        <v>78</v>
      </c>
      <c r="B23" s="16" t="s">
        <v>56</v>
      </c>
      <c r="C23" s="17">
        <v>24502</v>
      </c>
      <c r="D23" s="17">
        <v>37</v>
      </c>
      <c r="E23" s="17">
        <v>1923</v>
      </c>
      <c r="F23" s="17">
        <v>21608</v>
      </c>
      <c r="G23" s="17">
        <v>934</v>
      </c>
      <c r="H23" s="18">
        <f t="shared" si="0"/>
        <v>1.5100808097298179E-3</v>
      </c>
      <c r="I23" s="19">
        <f t="shared" si="1"/>
        <v>22</v>
      </c>
    </row>
    <row r="24" spans="1:9" ht="14.1" customHeight="1">
      <c r="A24" s="16" t="s">
        <v>79</v>
      </c>
      <c r="B24" s="16" t="s">
        <v>80</v>
      </c>
      <c r="C24" s="17">
        <v>15913</v>
      </c>
      <c r="D24" s="17">
        <v>34</v>
      </c>
      <c r="E24" s="17">
        <v>2033</v>
      </c>
      <c r="F24" s="17">
        <v>13377</v>
      </c>
      <c r="G24" s="17">
        <v>469</v>
      </c>
      <c r="H24" s="18">
        <f t="shared" si="0"/>
        <v>2.1366178596116383E-3</v>
      </c>
      <c r="I24" s="19">
        <f t="shared" si="1"/>
        <v>14</v>
      </c>
    </row>
    <row r="25" spans="1:9" ht="14.1" customHeight="1">
      <c r="A25" s="16" t="s">
        <v>81</v>
      </c>
      <c r="B25" s="16" t="s">
        <v>82</v>
      </c>
      <c r="C25" s="17">
        <v>67336</v>
      </c>
      <c r="D25" s="17">
        <v>141</v>
      </c>
      <c r="E25" s="17">
        <v>7547</v>
      </c>
      <c r="F25" s="17">
        <v>57314</v>
      </c>
      <c r="G25" s="17">
        <v>2334</v>
      </c>
      <c r="H25" s="18">
        <f t="shared" si="0"/>
        <v>2.0939764761791612E-3</v>
      </c>
      <c r="I25" s="19">
        <f t="shared" si="1"/>
        <v>15</v>
      </c>
    </row>
    <row r="26" spans="1:9" ht="14.1" customHeight="1">
      <c r="A26" s="16" t="s">
        <v>83</v>
      </c>
      <c r="B26" s="16" t="s">
        <v>84</v>
      </c>
      <c r="C26" s="17">
        <v>45161</v>
      </c>
      <c r="D26" s="17">
        <v>83</v>
      </c>
      <c r="E26" s="17">
        <v>1964</v>
      </c>
      <c r="F26" s="17">
        <v>41759</v>
      </c>
      <c r="G26" s="17">
        <v>1355</v>
      </c>
      <c r="H26" s="18">
        <f t="shared" si="0"/>
        <v>1.837868957729014E-3</v>
      </c>
      <c r="I26" s="19">
        <f t="shared" si="1"/>
        <v>18</v>
      </c>
    </row>
    <row r="27" spans="1:9" ht="14.1" customHeight="1">
      <c r="A27" s="16" t="s">
        <v>85</v>
      </c>
      <c r="B27" s="16" t="s">
        <v>48</v>
      </c>
      <c r="C27" s="17">
        <v>58890</v>
      </c>
      <c r="D27" s="17">
        <v>49</v>
      </c>
      <c r="E27" s="17">
        <v>2950</v>
      </c>
      <c r="F27" s="17">
        <v>54833</v>
      </c>
      <c r="G27" s="17">
        <v>1058</v>
      </c>
      <c r="H27" s="18">
        <f t="shared" si="0"/>
        <v>8.3205977245712345E-4</v>
      </c>
      <c r="I27" s="19">
        <f t="shared" si="1"/>
        <v>28</v>
      </c>
    </row>
    <row r="28" spans="1:9" ht="14.1" customHeight="1">
      <c r="A28" s="16" t="s">
        <v>86</v>
      </c>
      <c r="B28" s="16" t="s">
        <v>87</v>
      </c>
      <c r="C28" s="17">
        <v>17809</v>
      </c>
      <c r="D28" s="17">
        <v>14</v>
      </c>
      <c r="E28" s="17">
        <v>888</v>
      </c>
      <c r="F28" s="17">
        <v>16320</v>
      </c>
      <c r="G28" s="17">
        <v>587</v>
      </c>
      <c r="H28" s="18">
        <f t="shared" si="0"/>
        <v>7.8611937784266379E-4</v>
      </c>
      <c r="I28" s="19">
        <f t="shared" si="1"/>
        <v>29</v>
      </c>
    </row>
    <row r="29" spans="1:9" ht="14.1" customHeight="1">
      <c r="A29" s="16" t="s">
        <v>88</v>
      </c>
      <c r="B29" s="16" t="s">
        <v>89</v>
      </c>
      <c r="C29" s="17">
        <v>19509</v>
      </c>
      <c r="D29" s="17">
        <v>50</v>
      </c>
      <c r="E29" s="17">
        <v>1238</v>
      </c>
      <c r="F29" s="17">
        <v>17213</v>
      </c>
      <c r="G29" s="17">
        <v>1008</v>
      </c>
      <c r="H29" s="18">
        <f t="shared" si="0"/>
        <v>2.5629196780972883E-3</v>
      </c>
      <c r="I29" s="19">
        <f t="shared" si="1"/>
        <v>12</v>
      </c>
    </row>
    <row r="30" spans="1:9" ht="14.1" customHeight="1">
      <c r="A30" s="16" t="s">
        <v>90</v>
      </c>
      <c r="B30" s="16" t="s">
        <v>91</v>
      </c>
      <c r="C30" s="17">
        <v>31793</v>
      </c>
      <c r="D30" s="17">
        <v>39</v>
      </c>
      <c r="E30" s="17">
        <v>2419</v>
      </c>
      <c r="F30" s="17">
        <v>28399</v>
      </c>
      <c r="G30" s="17">
        <v>936</v>
      </c>
      <c r="H30" s="18">
        <f t="shared" si="0"/>
        <v>1.2266851193658982E-3</v>
      </c>
      <c r="I30" s="19">
        <f t="shared" si="1"/>
        <v>23</v>
      </c>
    </row>
    <row r="31" spans="1:9" ht="14.1" customHeight="1">
      <c r="A31" s="20" t="s">
        <v>92</v>
      </c>
      <c r="B31" s="20" t="s">
        <v>93</v>
      </c>
      <c r="C31" s="22">
        <v>39749</v>
      </c>
      <c r="D31" s="22">
        <v>200</v>
      </c>
      <c r="E31" s="22">
        <v>4188</v>
      </c>
      <c r="F31" s="22">
        <v>33853</v>
      </c>
      <c r="G31" s="22">
        <v>1508</v>
      </c>
      <c r="H31" s="23">
        <f t="shared" si="0"/>
        <v>5.0315731213363855E-3</v>
      </c>
      <c r="I31" s="21">
        <f t="shared" si="1"/>
        <v>4</v>
      </c>
    </row>
    <row r="32" spans="1:9" ht="14.1" customHeight="1">
      <c r="A32" s="16" t="s">
        <v>94</v>
      </c>
      <c r="B32" s="16" t="s">
        <v>95</v>
      </c>
      <c r="C32" s="17">
        <v>58833</v>
      </c>
      <c r="D32" s="17">
        <v>52</v>
      </c>
      <c r="E32" s="17">
        <v>2919</v>
      </c>
      <c r="F32" s="17">
        <v>53725</v>
      </c>
      <c r="G32" s="17">
        <v>2137</v>
      </c>
      <c r="H32" s="18">
        <f t="shared" si="0"/>
        <v>8.8385769891047544E-4</v>
      </c>
      <c r="I32" s="19">
        <f t="shared" si="1"/>
        <v>27</v>
      </c>
    </row>
    <row r="33" spans="1:9" ht="14.1" customHeight="1">
      <c r="A33" s="16" t="s">
        <v>96</v>
      </c>
      <c r="B33" s="16" t="s">
        <v>97</v>
      </c>
      <c r="C33" s="17">
        <v>12755</v>
      </c>
      <c r="D33" s="17">
        <v>34</v>
      </c>
      <c r="E33" s="17">
        <v>1408</v>
      </c>
      <c r="F33" s="17">
        <v>10840</v>
      </c>
      <c r="G33" s="17">
        <v>473</v>
      </c>
      <c r="H33" s="18">
        <f t="shared" si="0"/>
        <v>2.6656213249705999E-3</v>
      </c>
      <c r="I33" s="19">
        <f t="shared" si="1"/>
        <v>11</v>
      </c>
    </row>
    <row r="34" spans="1:9" ht="14.1" customHeight="1">
      <c r="A34" s="16" t="s">
        <v>98</v>
      </c>
      <c r="B34" s="16" t="s">
        <v>99</v>
      </c>
      <c r="C34" s="17">
        <v>58708</v>
      </c>
      <c r="D34" s="17">
        <v>91</v>
      </c>
      <c r="E34" s="17">
        <v>4938</v>
      </c>
      <c r="F34" s="17">
        <v>52538</v>
      </c>
      <c r="G34" s="17">
        <v>1141</v>
      </c>
      <c r="H34" s="18">
        <f t="shared" si="0"/>
        <v>1.550044286979628E-3</v>
      </c>
      <c r="I34" s="19">
        <f t="shared" si="1"/>
        <v>21</v>
      </c>
    </row>
    <row r="35" spans="1:9" ht="14.1" customHeight="1">
      <c r="A35" s="16" t="s">
        <v>100</v>
      </c>
      <c r="B35" s="16" t="s">
        <v>101</v>
      </c>
      <c r="C35" s="17">
        <v>14615</v>
      </c>
      <c r="D35" s="17">
        <v>23</v>
      </c>
      <c r="E35" s="17">
        <v>768</v>
      </c>
      <c r="F35" s="17">
        <v>13548</v>
      </c>
      <c r="G35" s="17">
        <v>276</v>
      </c>
      <c r="H35" s="18">
        <f t="shared" si="0"/>
        <v>1.5737256243585358E-3</v>
      </c>
      <c r="I35" s="19">
        <f t="shared" si="1"/>
        <v>20</v>
      </c>
    </row>
    <row r="36" spans="1:9" ht="14.1" customHeight="1">
      <c r="A36" s="16" t="s">
        <v>102</v>
      </c>
      <c r="B36" s="16" t="s">
        <v>103</v>
      </c>
      <c r="C36" s="17">
        <v>78878</v>
      </c>
      <c r="D36" s="17">
        <v>135</v>
      </c>
      <c r="E36" s="17">
        <v>5809</v>
      </c>
      <c r="F36" s="17">
        <v>69814</v>
      </c>
      <c r="G36" s="17">
        <v>3120</v>
      </c>
      <c r="H36" s="18">
        <f t="shared" si="0"/>
        <v>1.7115038413752885E-3</v>
      </c>
      <c r="I36" s="19">
        <f t="shared" si="1"/>
        <v>19</v>
      </c>
    </row>
    <row r="37" spans="1:9" ht="14.1" customHeight="1">
      <c r="A37" s="16" t="s">
        <v>104</v>
      </c>
      <c r="B37" s="16" t="s">
        <v>105</v>
      </c>
      <c r="C37" s="17">
        <v>32088</v>
      </c>
      <c r="D37" s="17">
        <v>16</v>
      </c>
      <c r="E37" s="17">
        <v>1142</v>
      </c>
      <c r="F37" s="17">
        <v>30028</v>
      </c>
      <c r="G37" s="17">
        <v>902</v>
      </c>
      <c r="H37" s="18">
        <f t="shared" si="0"/>
        <v>4.9862877088007981E-4</v>
      </c>
      <c r="I37" s="19">
        <f t="shared" si="1"/>
        <v>32</v>
      </c>
    </row>
    <row r="38" spans="1:9" ht="14.1" customHeight="1">
      <c r="A38" s="16" t="s">
        <v>106</v>
      </c>
      <c r="B38" s="16" t="s">
        <v>107</v>
      </c>
      <c r="C38" s="17">
        <v>25895</v>
      </c>
      <c r="D38" s="17">
        <v>18</v>
      </c>
      <c r="E38" s="17">
        <v>1362</v>
      </c>
      <c r="F38" s="17">
        <v>23583</v>
      </c>
      <c r="G38" s="17">
        <v>932</v>
      </c>
      <c r="H38" s="18">
        <f t="shared" si="0"/>
        <v>6.951148870438309E-4</v>
      </c>
      <c r="I38" s="19">
        <f t="shared" si="1"/>
        <v>31</v>
      </c>
    </row>
    <row r="39" spans="1:9" ht="14.1" customHeight="1">
      <c r="A39" s="1"/>
      <c r="B39" s="1"/>
      <c r="C39" s="1"/>
      <c r="D39" s="1"/>
      <c r="E39" s="1"/>
      <c r="F39" s="1"/>
      <c r="G39" s="1"/>
    </row>
    <row r="40" spans="1:9" ht="14.1" customHeight="1">
      <c r="A40" s="31" t="s">
        <v>113</v>
      </c>
      <c r="B40" s="31"/>
      <c r="C40" s="31"/>
      <c r="D40" s="31"/>
      <c r="E40" s="31"/>
      <c r="F40" s="31"/>
      <c r="G40" s="31"/>
      <c r="H40" s="31"/>
      <c r="I40" s="31"/>
    </row>
    <row r="41" spans="1:9" ht="14.1" customHeight="1">
      <c r="A41" s="32" t="s">
        <v>108</v>
      </c>
      <c r="B41" s="32"/>
      <c r="C41" s="32"/>
      <c r="D41" s="32"/>
      <c r="E41" s="32"/>
      <c r="F41" s="32"/>
      <c r="G41" s="32"/>
      <c r="H41" s="32"/>
      <c r="I41" s="32"/>
    </row>
    <row r="42" spans="1:9" ht="14.1" customHeight="1">
      <c r="A42" s="25" t="s">
        <v>114</v>
      </c>
      <c r="B42" s="25"/>
      <c r="C42" s="25"/>
      <c r="D42" s="25"/>
      <c r="E42" s="25"/>
      <c r="F42" s="25"/>
      <c r="G42" s="25"/>
      <c r="H42" s="25"/>
      <c r="I42" s="25"/>
    </row>
    <row r="43" spans="1:9" ht="14.1" customHeight="1">
      <c r="A43" s="25" t="s">
        <v>40</v>
      </c>
      <c r="B43" s="25"/>
      <c r="C43" s="25"/>
      <c r="D43" s="25"/>
      <c r="E43" s="25"/>
      <c r="F43" s="25"/>
      <c r="G43" s="25"/>
      <c r="H43" s="25"/>
      <c r="I43" s="25"/>
    </row>
  </sheetData>
  <mergeCells count="12">
    <mergeCell ref="A40:I40"/>
    <mergeCell ref="A41:I41"/>
    <mergeCell ref="A1:I1"/>
    <mergeCell ref="A42:I42"/>
    <mergeCell ref="A43:I43"/>
    <mergeCell ref="A2:I2"/>
    <mergeCell ref="D4:G4"/>
    <mergeCell ref="H4:H5"/>
    <mergeCell ref="I4:I5"/>
    <mergeCell ref="A4:A5"/>
    <mergeCell ref="B4:B5"/>
    <mergeCell ref="C4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6"/>
  <sheetViews>
    <sheetView tabSelected="1" workbookViewId="0">
      <selection activeCell="H17" sqref="H17"/>
    </sheetView>
  </sheetViews>
  <sheetFormatPr baseColWidth="10" defaultRowHeight="15"/>
  <cols>
    <col min="1" max="1" width="30.7109375" style="33" customWidth="1"/>
    <col min="2" max="2" width="24.140625" style="33" customWidth="1"/>
    <col min="3" max="3" width="16.42578125" style="33" customWidth="1"/>
    <col min="4" max="4" width="18.5703125" style="33" customWidth="1"/>
    <col min="5" max="5" width="17.7109375" style="33" customWidth="1"/>
    <col min="6" max="256" width="11.42578125" style="33"/>
    <col min="257" max="257" width="30.7109375" style="33" customWidth="1"/>
    <col min="258" max="258" width="24.140625" style="33" customWidth="1"/>
    <col min="259" max="259" width="16.42578125" style="33" customWidth="1"/>
    <col min="260" max="260" width="18.5703125" style="33" customWidth="1"/>
    <col min="261" max="261" width="17.7109375" style="33" customWidth="1"/>
    <col min="262" max="512" width="11.42578125" style="33"/>
    <col min="513" max="513" width="30.7109375" style="33" customWidth="1"/>
    <col min="514" max="514" width="24.140625" style="33" customWidth="1"/>
    <col min="515" max="515" width="16.42578125" style="33" customWidth="1"/>
    <col min="516" max="516" width="18.5703125" style="33" customWidth="1"/>
    <col min="517" max="517" width="17.7109375" style="33" customWidth="1"/>
    <col min="518" max="768" width="11.42578125" style="33"/>
    <col min="769" max="769" width="30.7109375" style="33" customWidth="1"/>
    <col min="770" max="770" width="24.140625" style="33" customWidth="1"/>
    <col min="771" max="771" width="16.42578125" style="33" customWidth="1"/>
    <col min="772" max="772" width="18.5703125" style="33" customWidth="1"/>
    <col min="773" max="773" width="17.7109375" style="33" customWidth="1"/>
    <col min="774" max="1024" width="11.42578125" style="33"/>
    <col min="1025" max="1025" width="30.7109375" style="33" customWidth="1"/>
    <col min="1026" max="1026" width="24.140625" style="33" customWidth="1"/>
    <col min="1027" max="1027" width="16.42578125" style="33" customWidth="1"/>
    <col min="1028" max="1028" width="18.5703125" style="33" customWidth="1"/>
    <col min="1029" max="1029" width="17.7109375" style="33" customWidth="1"/>
    <col min="1030" max="1280" width="11.42578125" style="33"/>
    <col min="1281" max="1281" width="30.7109375" style="33" customWidth="1"/>
    <col min="1282" max="1282" width="24.140625" style="33" customWidth="1"/>
    <col min="1283" max="1283" width="16.42578125" style="33" customWidth="1"/>
    <col min="1284" max="1284" width="18.5703125" style="33" customWidth="1"/>
    <col min="1285" max="1285" width="17.7109375" style="33" customWidth="1"/>
    <col min="1286" max="1536" width="11.42578125" style="33"/>
    <col min="1537" max="1537" width="30.7109375" style="33" customWidth="1"/>
    <col min="1538" max="1538" width="24.140625" style="33" customWidth="1"/>
    <col min="1539" max="1539" width="16.42578125" style="33" customWidth="1"/>
    <col min="1540" max="1540" width="18.5703125" style="33" customWidth="1"/>
    <col min="1541" max="1541" width="17.7109375" style="33" customWidth="1"/>
    <col min="1542" max="1792" width="11.42578125" style="33"/>
    <col min="1793" max="1793" width="30.7109375" style="33" customWidth="1"/>
    <col min="1794" max="1794" width="24.140625" style="33" customWidth="1"/>
    <col min="1795" max="1795" width="16.42578125" style="33" customWidth="1"/>
    <col min="1796" max="1796" width="18.5703125" style="33" customWidth="1"/>
    <col min="1797" max="1797" width="17.7109375" style="33" customWidth="1"/>
    <col min="1798" max="2048" width="11.42578125" style="33"/>
    <col min="2049" max="2049" width="30.7109375" style="33" customWidth="1"/>
    <col min="2050" max="2050" width="24.140625" style="33" customWidth="1"/>
    <col min="2051" max="2051" width="16.42578125" style="33" customWidth="1"/>
    <col min="2052" max="2052" width="18.5703125" style="33" customWidth="1"/>
    <col min="2053" max="2053" width="17.7109375" style="33" customWidth="1"/>
    <col min="2054" max="2304" width="11.42578125" style="33"/>
    <col min="2305" max="2305" width="30.7109375" style="33" customWidth="1"/>
    <col min="2306" max="2306" width="24.140625" style="33" customWidth="1"/>
    <col min="2307" max="2307" width="16.42578125" style="33" customWidth="1"/>
    <col min="2308" max="2308" width="18.5703125" style="33" customWidth="1"/>
    <col min="2309" max="2309" width="17.7109375" style="33" customWidth="1"/>
    <col min="2310" max="2560" width="11.42578125" style="33"/>
    <col min="2561" max="2561" width="30.7109375" style="33" customWidth="1"/>
    <col min="2562" max="2562" width="24.140625" style="33" customWidth="1"/>
    <col min="2563" max="2563" width="16.42578125" style="33" customWidth="1"/>
    <col min="2564" max="2564" width="18.5703125" style="33" customWidth="1"/>
    <col min="2565" max="2565" width="17.7109375" style="33" customWidth="1"/>
    <col min="2566" max="2816" width="11.42578125" style="33"/>
    <col min="2817" max="2817" width="30.7109375" style="33" customWidth="1"/>
    <col min="2818" max="2818" width="24.140625" style="33" customWidth="1"/>
    <col min="2819" max="2819" width="16.42578125" style="33" customWidth="1"/>
    <col min="2820" max="2820" width="18.5703125" style="33" customWidth="1"/>
    <col min="2821" max="2821" width="17.7109375" style="33" customWidth="1"/>
    <col min="2822" max="3072" width="11.42578125" style="33"/>
    <col min="3073" max="3073" width="30.7109375" style="33" customWidth="1"/>
    <col min="3074" max="3074" width="24.140625" style="33" customWidth="1"/>
    <col min="3075" max="3075" width="16.42578125" style="33" customWidth="1"/>
    <col min="3076" max="3076" width="18.5703125" style="33" customWidth="1"/>
    <col min="3077" max="3077" width="17.7109375" style="33" customWidth="1"/>
    <col min="3078" max="3328" width="11.42578125" style="33"/>
    <col min="3329" max="3329" width="30.7109375" style="33" customWidth="1"/>
    <col min="3330" max="3330" width="24.140625" style="33" customWidth="1"/>
    <col min="3331" max="3331" width="16.42578125" style="33" customWidth="1"/>
    <col min="3332" max="3332" width="18.5703125" style="33" customWidth="1"/>
    <col min="3333" max="3333" width="17.7109375" style="33" customWidth="1"/>
    <col min="3334" max="3584" width="11.42578125" style="33"/>
    <col min="3585" max="3585" width="30.7109375" style="33" customWidth="1"/>
    <col min="3586" max="3586" width="24.140625" style="33" customWidth="1"/>
    <col min="3587" max="3587" width="16.42578125" style="33" customWidth="1"/>
    <col min="3588" max="3588" width="18.5703125" style="33" customWidth="1"/>
    <col min="3589" max="3589" width="17.7109375" style="33" customWidth="1"/>
    <col min="3590" max="3840" width="11.42578125" style="33"/>
    <col min="3841" max="3841" width="30.7109375" style="33" customWidth="1"/>
    <col min="3842" max="3842" width="24.140625" style="33" customWidth="1"/>
    <col min="3843" max="3843" width="16.42578125" style="33" customWidth="1"/>
    <col min="3844" max="3844" width="18.5703125" style="33" customWidth="1"/>
    <col min="3845" max="3845" width="17.7109375" style="33" customWidth="1"/>
    <col min="3846" max="4096" width="11.42578125" style="33"/>
    <col min="4097" max="4097" width="30.7109375" style="33" customWidth="1"/>
    <col min="4098" max="4098" width="24.140625" style="33" customWidth="1"/>
    <col min="4099" max="4099" width="16.42578125" style="33" customWidth="1"/>
    <col min="4100" max="4100" width="18.5703125" style="33" customWidth="1"/>
    <col min="4101" max="4101" width="17.7109375" style="33" customWidth="1"/>
    <col min="4102" max="4352" width="11.42578125" style="33"/>
    <col min="4353" max="4353" width="30.7109375" style="33" customWidth="1"/>
    <col min="4354" max="4354" width="24.140625" style="33" customWidth="1"/>
    <col min="4355" max="4355" width="16.42578125" style="33" customWidth="1"/>
    <col min="4356" max="4356" width="18.5703125" style="33" customWidth="1"/>
    <col min="4357" max="4357" width="17.7109375" style="33" customWidth="1"/>
    <col min="4358" max="4608" width="11.42578125" style="33"/>
    <col min="4609" max="4609" width="30.7109375" style="33" customWidth="1"/>
    <col min="4610" max="4610" width="24.140625" style="33" customWidth="1"/>
    <col min="4611" max="4611" width="16.42578125" style="33" customWidth="1"/>
    <col min="4612" max="4612" width="18.5703125" style="33" customWidth="1"/>
    <col min="4613" max="4613" width="17.7109375" style="33" customWidth="1"/>
    <col min="4614" max="4864" width="11.42578125" style="33"/>
    <col min="4865" max="4865" width="30.7109375" style="33" customWidth="1"/>
    <col min="4866" max="4866" width="24.140625" style="33" customWidth="1"/>
    <col min="4867" max="4867" width="16.42578125" style="33" customWidth="1"/>
    <col min="4868" max="4868" width="18.5703125" style="33" customWidth="1"/>
    <col min="4869" max="4869" width="17.7109375" style="33" customWidth="1"/>
    <col min="4870" max="5120" width="11.42578125" style="33"/>
    <col min="5121" max="5121" width="30.7109375" style="33" customWidth="1"/>
    <col min="5122" max="5122" width="24.140625" style="33" customWidth="1"/>
    <col min="5123" max="5123" width="16.42578125" style="33" customWidth="1"/>
    <col min="5124" max="5124" width="18.5703125" style="33" customWidth="1"/>
    <col min="5125" max="5125" width="17.7109375" style="33" customWidth="1"/>
    <col min="5126" max="5376" width="11.42578125" style="33"/>
    <col min="5377" max="5377" width="30.7109375" style="33" customWidth="1"/>
    <col min="5378" max="5378" width="24.140625" style="33" customWidth="1"/>
    <col min="5379" max="5379" width="16.42578125" style="33" customWidth="1"/>
    <col min="5380" max="5380" width="18.5703125" style="33" customWidth="1"/>
    <col min="5381" max="5381" width="17.7109375" style="33" customWidth="1"/>
    <col min="5382" max="5632" width="11.42578125" style="33"/>
    <col min="5633" max="5633" width="30.7109375" style="33" customWidth="1"/>
    <col min="5634" max="5634" width="24.140625" style="33" customWidth="1"/>
    <col min="5635" max="5635" width="16.42578125" style="33" customWidth="1"/>
    <col min="5636" max="5636" width="18.5703125" style="33" customWidth="1"/>
    <col min="5637" max="5637" width="17.7109375" style="33" customWidth="1"/>
    <col min="5638" max="5888" width="11.42578125" style="33"/>
    <col min="5889" max="5889" width="30.7109375" style="33" customWidth="1"/>
    <col min="5890" max="5890" width="24.140625" style="33" customWidth="1"/>
    <col min="5891" max="5891" width="16.42578125" style="33" customWidth="1"/>
    <col min="5892" max="5892" width="18.5703125" style="33" customWidth="1"/>
    <col min="5893" max="5893" width="17.7109375" style="33" customWidth="1"/>
    <col min="5894" max="6144" width="11.42578125" style="33"/>
    <col min="6145" max="6145" width="30.7109375" style="33" customWidth="1"/>
    <col min="6146" max="6146" width="24.140625" style="33" customWidth="1"/>
    <col min="6147" max="6147" width="16.42578125" style="33" customWidth="1"/>
    <col min="6148" max="6148" width="18.5703125" style="33" customWidth="1"/>
    <col min="6149" max="6149" width="17.7109375" style="33" customWidth="1"/>
    <col min="6150" max="6400" width="11.42578125" style="33"/>
    <col min="6401" max="6401" width="30.7109375" style="33" customWidth="1"/>
    <col min="6402" max="6402" width="24.140625" style="33" customWidth="1"/>
    <col min="6403" max="6403" width="16.42578125" style="33" customWidth="1"/>
    <col min="6404" max="6404" width="18.5703125" style="33" customWidth="1"/>
    <col min="6405" max="6405" width="17.7109375" style="33" customWidth="1"/>
    <col min="6406" max="6656" width="11.42578125" style="33"/>
    <col min="6657" max="6657" width="30.7109375" style="33" customWidth="1"/>
    <col min="6658" max="6658" width="24.140625" style="33" customWidth="1"/>
    <col min="6659" max="6659" width="16.42578125" style="33" customWidth="1"/>
    <col min="6660" max="6660" width="18.5703125" style="33" customWidth="1"/>
    <col min="6661" max="6661" width="17.7109375" style="33" customWidth="1"/>
    <col min="6662" max="6912" width="11.42578125" style="33"/>
    <col min="6913" max="6913" width="30.7109375" style="33" customWidth="1"/>
    <col min="6914" max="6914" width="24.140625" style="33" customWidth="1"/>
    <col min="6915" max="6915" width="16.42578125" style="33" customWidth="1"/>
    <col min="6916" max="6916" width="18.5703125" style="33" customWidth="1"/>
    <col min="6917" max="6917" width="17.7109375" style="33" customWidth="1"/>
    <col min="6918" max="7168" width="11.42578125" style="33"/>
    <col min="7169" max="7169" width="30.7109375" style="33" customWidth="1"/>
    <col min="7170" max="7170" width="24.140625" style="33" customWidth="1"/>
    <col min="7171" max="7171" width="16.42578125" style="33" customWidth="1"/>
    <col min="7172" max="7172" width="18.5703125" style="33" customWidth="1"/>
    <col min="7173" max="7173" width="17.7109375" style="33" customWidth="1"/>
    <col min="7174" max="7424" width="11.42578125" style="33"/>
    <col min="7425" max="7425" width="30.7109375" style="33" customWidth="1"/>
    <col min="7426" max="7426" width="24.140625" style="33" customWidth="1"/>
    <col min="7427" max="7427" width="16.42578125" style="33" customWidth="1"/>
    <col min="7428" max="7428" width="18.5703125" style="33" customWidth="1"/>
    <col min="7429" max="7429" width="17.7109375" style="33" customWidth="1"/>
    <col min="7430" max="7680" width="11.42578125" style="33"/>
    <col min="7681" max="7681" width="30.7109375" style="33" customWidth="1"/>
    <col min="7682" max="7682" width="24.140625" style="33" customWidth="1"/>
    <col min="7683" max="7683" width="16.42578125" style="33" customWidth="1"/>
    <col min="7684" max="7684" width="18.5703125" style="33" customWidth="1"/>
    <col min="7685" max="7685" width="17.7109375" style="33" customWidth="1"/>
    <col min="7686" max="7936" width="11.42578125" style="33"/>
    <col min="7937" max="7937" width="30.7109375" style="33" customWidth="1"/>
    <col min="7938" max="7938" width="24.140625" style="33" customWidth="1"/>
    <col min="7939" max="7939" width="16.42578125" style="33" customWidth="1"/>
    <col min="7940" max="7940" width="18.5703125" style="33" customWidth="1"/>
    <col min="7941" max="7941" width="17.7109375" style="33" customWidth="1"/>
    <col min="7942" max="8192" width="11.42578125" style="33"/>
    <col min="8193" max="8193" width="30.7109375" style="33" customWidth="1"/>
    <col min="8194" max="8194" width="24.140625" style="33" customWidth="1"/>
    <col min="8195" max="8195" width="16.42578125" style="33" customWidth="1"/>
    <col min="8196" max="8196" width="18.5703125" style="33" customWidth="1"/>
    <col min="8197" max="8197" width="17.7109375" style="33" customWidth="1"/>
    <col min="8198" max="8448" width="11.42578125" style="33"/>
    <col min="8449" max="8449" width="30.7109375" style="33" customWidth="1"/>
    <col min="8450" max="8450" width="24.140625" style="33" customWidth="1"/>
    <col min="8451" max="8451" width="16.42578125" style="33" customWidth="1"/>
    <col min="8452" max="8452" width="18.5703125" style="33" customWidth="1"/>
    <col min="8453" max="8453" width="17.7109375" style="33" customWidth="1"/>
    <col min="8454" max="8704" width="11.42578125" style="33"/>
    <col min="8705" max="8705" width="30.7109375" style="33" customWidth="1"/>
    <col min="8706" max="8706" width="24.140625" style="33" customWidth="1"/>
    <col min="8707" max="8707" width="16.42578125" style="33" customWidth="1"/>
    <col min="8708" max="8708" width="18.5703125" style="33" customWidth="1"/>
    <col min="8709" max="8709" width="17.7109375" style="33" customWidth="1"/>
    <col min="8710" max="8960" width="11.42578125" style="33"/>
    <col min="8961" max="8961" width="30.7109375" style="33" customWidth="1"/>
    <col min="8962" max="8962" width="24.140625" style="33" customWidth="1"/>
    <col min="8963" max="8963" width="16.42578125" style="33" customWidth="1"/>
    <col min="8964" max="8964" width="18.5703125" style="33" customWidth="1"/>
    <col min="8965" max="8965" width="17.7109375" style="33" customWidth="1"/>
    <col min="8966" max="9216" width="11.42578125" style="33"/>
    <col min="9217" max="9217" width="30.7109375" style="33" customWidth="1"/>
    <col min="9218" max="9218" width="24.140625" style="33" customWidth="1"/>
    <col min="9219" max="9219" width="16.42578125" style="33" customWidth="1"/>
    <col min="9220" max="9220" width="18.5703125" style="33" customWidth="1"/>
    <col min="9221" max="9221" width="17.7109375" style="33" customWidth="1"/>
    <col min="9222" max="9472" width="11.42578125" style="33"/>
    <col min="9473" max="9473" width="30.7109375" style="33" customWidth="1"/>
    <col min="9474" max="9474" width="24.140625" style="33" customWidth="1"/>
    <col min="9475" max="9475" width="16.42578125" style="33" customWidth="1"/>
    <col min="9476" max="9476" width="18.5703125" style="33" customWidth="1"/>
    <col min="9477" max="9477" width="17.7109375" style="33" customWidth="1"/>
    <col min="9478" max="9728" width="11.42578125" style="33"/>
    <col min="9729" max="9729" width="30.7109375" style="33" customWidth="1"/>
    <col min="9730" max="9730" width="24.140625" style="33" customWidth="1"/>
    <col min="9731" max="9731" width="16.42578125" style="33" customWidth="1"/>
    <col min="9732" max="9732" width="18.5703125" style="33" customWidth="1"/>
    <col min="9733" max="9733" width="17.7109375" style="33" customWidth="1"/>
    <col min="9734" max="9984" width="11.42578125" style="33"/>
    <col min="9985" max="9985" width="30.7109375" style="33" customWidth="1"/>
    <col min="9986" max="9986" width="24.140625" style="33" customWidth="1"/>
    <col min="9987" max="9987" width="16.42578125" style="33" customWidth="1"/>
    <col min="9988" max="9988" width="18.5703125" style="33" customWidth="1"/>
    <col min="9989" max="9989" width="17.7109375" style="33" customWidth="1"/>
    <col min="9990" max="10240" width="11.42578125" style="33"/>
    <col min="10241" max="10241" width="30.7109375" style="33" customWidth="1"/>
    <col min="10242" max="10242" width="24.140625" style="33" customWidth="1"/>
    <col min="10243" max="10243" width="16.42578125" style="33" customWidth="1"/>
    <col min="10244" max="10244" width="18.5703125" style="33" customWidth="1"/>
    <col min="10245" max="10245" width="17.7109375" style="33" customWidth="1"/>
    <col min="10246" max="10496" width="11.42578125" style="33"/>
    <col min="10497" max="10497" width="30.7109375" style="33" customWidth="1"/>
    <col min="10498" max="10498" width="24.140625" style="33" customWidth="1"/>
    <col min="10499" max="10499" width="16.42578125" style="33" customWidth="1"/>
    <col min="10500" max="10500" width="18.5703125" style="33" customWidth="1"/>
    <col min="10501" max="10501" width="17.7109375" style="33" customWidth="1"/>
    <col min="10502" max="10752" width="11.42578125" style="33"/>
    <col min="10753" max="10753" width="30.7109375" style="33" customWidth="1"/>
    <col min="10754" max="10754" width="24.140625" style="33" customWidth="1"/>
    <col min="10755" max="10755" width="16.42578125" style="33" customWidth="1"/>
    <col min="10756" max="10756" width="18.5703125" style="33" customWidth="1"/>
    <col min="10757" max="10757" width="17.7109375" style="33" customWidth="1"/>
    <col min="10758" max="11008" width="11.42578125" style="33"/>
    <col min="11009" max="11009" width="30.7109375" style="33" customWidth="1"/>
    <col min="11010" max="11010" width="24.140625" style="33" customWidth="1"/>
    <col min="11011" max="11011" width="16.42578125" style="33" customWidth="1"/>
    <col min="11012" max="11012" width="18.5703125" style="33" customWidth="1"/>
    <col min="11013" max="11013" width="17.7109375" style="33" customWidth="1"/>
    <col min="11014" max="11264" width="11.42578125" style="33"/>
    <col min="11265" max="11265" width="30.7109375" style="33" customWidth="1"/>
    <col min="11266" max="11266" width="24.140625" style="33" customWidth="1"/>
    <col min="11267" max="11267" width="16.42578125" style="33" customWidth="1"/>
    <col min="11268" max="11268" width="18.5703125" style="33" customWidth="1"/>
    <col min="11269" max="11269" width="17.7109375" style="33" customWidth="1"/>
    <col min="11270" max="11520" width="11.42578125" style="33"/>
    <col min="11521" max="11521" width="30.7109375" style="33" customWidth="1"/>
    <col min="11522" max="11522" width="24.140625" style="33" customWidth="1"/>
    <col min="11523" max="11523" width="16.42578125" style="33" customWidth="1"/>
    <col min="11524" max="11524" width="18.5703125" style="33" customWidth="1"/>
    <col min="11525" max="11525" width="17.7109375" style="33" customWidth="1"/>
    <col min="11526" max="11776" width="11.42578125" style="33"/>
    <col min="11777" max="11777" width="30.7109375" style="33" customWidth="1"/>
    <col min="11778" max="11778" width="24.140625" style="33" customWidth="1"/>
    <col min="11779" max="11779" width="16.42578125" style="33" customWidth="1"/>
    <col min="11780" max="11780" width="18.5703125" style="33" customWidth="1"/>
    <col min="11781" max="11781" width="17.7109375" style="33" customWidth="1"/>
    <col min="11782" max="12032" width="11.42578125" style="33"/>
    <col min="12033" max="12033" width="30.7109375" style="33" customWidth="1"/>
    <col min="12034" max="12034" width="24.140625" style="33" customWidth="1"/>
    <col min="12035" max="12035" width="16.42578125" style="33" customWidth="1"/>
    <col min="12036" max="12036" width="18.5703125" style="33" customWidth="1"/>
    <col min="12037" max="12037" width="17.7109375" style="33" customWidth="1"/>
    <col min="12038" max="12288" width="11.42578125" style="33"/>
    <col min="12289" max="12289" width="30.7109375" style="33" customWidth="1"/>
    <col min="12290" max="12290" width="24.140625" style="33" customWidth="1"/>
    <col min="12291" max="12291" width="16.42578125" style="33" customWidth="1"/>
    <col min="12292" max="12292" width="18.5703125" style="33" customWidth="1"/>
    <col min="12293" max="12293" width="17.7109375" style="33" customWidth="1"/>
    <col min="12294" max="12544" width="11.42578125" style="33"/>
    <col min="12545" max="12545" width="30.7109375" style="33" customWidth="1"/>
    <col min="12546" max="12546" width="24.140625" style="33" customWidth="1"/>
    <col min="12547" max="12547" width="16.42578125" style="33" customWidth="1"/>
    <col min="12548" max="12548" width="18.5703125" style="33" customWidth="1"/>
    <col min="12549" max="12549" width="17.7109375" style="33" customWidth="1"/>
    <col min="12550" max="12800" width="11.42578125" style="33"/>
    <col min="12801" max="12801" width="30.7109375" style="33" customWidth="1"/>
    <col min="12802" max="12802" width="24.140625" style="33" customWidth="1"/>
    <col min="12803" max="12803" width="16.42578125" style="33" customWidth="1"/>
    <col min="12804" max="12804" width="18.5703125" style="33" customWidth="1"/>
    <col min="12805" max="12805" width="17.7109375" style="33" customWidth="1"/>
    <col min="12806" max="13056" width="11.42578125" style="33"/>
    <col min="13057" max="13057" width="30.7109375" style="33" customWidth="1"/>
    <col min="13058" max="13058" width="24.140625" style="33" customWidth="1"/>
    <col min="13059" max="13059" width="16.42578125" style="33" customWidth="1"/>
    <col min="13060" max="13060" width="18.5703125" style="33" customWidth="1"/>
    <col min="13061" max="13061" width="17.7109375" style="33" customWidth="1"/>
    <col min="13062" max="13312" width="11.42578125" style="33"/>
    <col min="13313" max="13313" width="30.7109375" style="33" customWidth="1"/>
    <col min="13314" max="13314" width="24.140625" style="33" customWidth="1"/>
    <col min="13315" max="13315" width="16.42578125" style="33" customWidth="1"/>
    <col min="13316" max="13316" width="18.5703125" style="33" customWidth="1"/>
    <col min="13317" max="13317" width="17.7109375" style="33" customWidth="1"/>
    <col min="13318" max="13568" width="11.42578125" style="33"/>
    <col min="13569" max="13569" width="30.7109375" style="33" customWidth="1"/>
    <col min="13570" max="13570" width="24.140625" style="33" customWidth="1"/>
    <col min="13571" max="13571" width="16.42578125" style="33" customWidth="1"/>
    <col min="13572" max="13572" width="18.5703125" style="33" customWidth="1"/>
    <col min="13573" max="13573" width="17.7109375" style="33" customWidth="1"/>
    <col min="13574" max="13824" width="11.42578125" style="33"/>
    <col min="13825" max="13825" width="30.7109375" style="33" customWidth="1"/>
    <col min="13826" max="13826" width="24.140625" style="33" customWidth="1"/>
    <col min="13827" max="13827" width="16.42578125" style="33" customWidth="1"/>
    <col min="13828" max="13828" width="18.5703125" style="33" customWidth="1"/>
    <col min="13829" max="13829" width="17.7109375" style="33" customWidth="1"/>
    <col min="13830" max="14080" width="11.42578125" style="33"/>
    <col min="14081" max="14081" width="30.7109375" style="33" customWidth="1"/>
    <col min="14082" max="14082" width="24.140625" style="33" customWidth="1"/>
    <col min="14083" max="14083" width="16.42578125" style="33" customWidth="1"/>
    <col min="14084" max="14084" width="18.5703125" style="33" customWidth="1"/>
    <col min="14085" max="14085" width="17.7109375" style="33" customWidth="1"/>
    <col min="14086" max="14336" width="11.42578125" style="33"/>
    <col min="14337" max="14337" width="30.7109375" style="33" customWidth="1"/>
    <col min="14338" max="14338" width="24.140625" style="33" customWidth="1"/>
    <col min="14339" max="14339" width="16.42578125" style="33" customWidth="1"/>
    <col min="14340" max="14340" width="18.5703125" style="33" customWidth="1"/>
    <col min="14341" max="14341" width="17.7109375" style="33" customWidth="1"/>
    <col min="14342" max="14592" width="11.42578125" style="33"/>
    <col min="14593" max="14593" width="30.7109375" style="33" customWidth="1"/>
    <col min="14594" max="14594" width="24.140625" style="33" customWidth="1"/>
    <col min="14595" max="14595" width="16.42578125" style="33" customWidth="1"/>
    <col min="14596" max="14596" width="18.5703125" style="33" customWidth="1"/>
    <col min="14597" max="14597" width="17.7109375" style="33" customWidth="1"/>
    <col min="14598" max="14848" width="11.42578125" style="33"/>
    <col min="14849" max="14849" width="30.7109375" style="33" customWidth="1"/>
    <col min="14850" max="14850" width="24.140625" style="33" customWidth="1"/>
    <col min="14851" max="14851" width="16.42578125" style="33" customWidth="1"/>
    <col min="14852" max="14852" width="18.5703125" style="33" customWidth="1"/>
    <col min="14853" max="14853" width="17.7109375" style="33" customWidth="1"/>
    <col min="14854" max="15104" width="11.42578125" style="33"/>
    <col min="15105" max="15105" width="30.7109375" style="33" customWidth="1"/>
    <col min="15106" max="15106" width="24.140625" style="33" customWidth="1"/>
    <col min="15107" max="15107" width="16.42578125" style="33" customWidth="1"/>
    <col min="15108" max="15108" width="18.5703125" style="33" customWidth="1"/>
    <col min="15109" max="15109" width="17.7109375" style="33" customWidth="1"/>
    <col min="15110" max="15360" width="11.42578125" style="33"/>
    <col min="15361" max="15361" width="30.7109375" style="33" customWidth="1"/>
    <col min="15362" max="15362" width="24.140625" style="33" customWidth="1"/>
    <col min="15363" max="15363" width="16.42578125" style="33" customWidth="1"/>
    <col min="15364" max="15364" width="18.5703125" style="33" customWidth="1"/>
    <col min="15365" max="15365" width="17.7109375" style="33" customWidth="1"/>
    <col min="15366" max="15616" width="11.42578125" style="33"/>
    <col min="15617" max="15617" width="30.7109375" style="33" customWidth="1"/>
    <col min="15618" max="15618" width="24.140625" style="33" customWidth="1"/>
    <col min="15619" max="15619" width="16.42578125" style="33" customWidth="1"/>
    <col min="15620" max="15620" width="18.5703125" style="33" customWidth="1"/>
    <col min="15621" max="15621" width="17.7109375" style="33" customWidth="1"/>
    <col min="15622" max="15872" width="11.42578125" style="33"/>
    <col min="15873" max="15873" width="30.7109375" style="33" customWidth="1"/>
    <col min="15874" max="15874" width="24.140625" style="33" customWidth="1"/>
    <col min="15875" max="15875" width="16.42578125" style="33" customWidth="1"/>
    <col min="15876" max="15876" width="18.5703125" style="33" customWidth="1"/>
    <col min="15877" max="15877" width="17.7109375" style="33" customWidth="1"/>
    <col min="15878" max="16128" width="11.42578125" style="33"/>
    <col min="16129" max="16129" width="30.7109375" style="33" customWidth="1"/>
    <col min="16130" max="16130" width="24.140625" style="33" customWidth="1"/>
    <col min="16131" max="16131" width="16.42578125" style="33" customWidth="1"/>
    <col min="16132" max="16132" width="18.5703125" style="33" customWidth="1"/>
    <col min="16133" max="16133" width="17.7109375" style="33" customWidth="1"/>
    <col min="16134" max="16384" width="11.42578125" style="33"/>
  </cols>
  <sheetData>
    <row r="4" spans="1:10">
      <c r="A4" s="26" t="s">
        <v>109</v>
      </c>
      <c r="B4" s="26"/>
      <c r="C4" s="26"/>
      <c r="D4" s="26"/>
      <c r="E4" s="26"/>
      <c r="F4" s="26"/>
      <c r="G4" s="26"/>
      <c r="H4" s="26"/>
      <c r="I4" s="26"/>
      <c r="J4" s="26"/>
    </row>
    <row r="6" spans="1:10" ht="32.25" customHeight="1">
      <c r="A6" s="34" t="s">
        <v>0</v>
      </c>
      <c r="B6" s="35" t="s">
        <v>124</v>
      </c>
      <c r="C6" s="36" t="s">
        <v>116</v>
      </c>
      <c r="D6" s="37" t="s">
        <v>109</v>
      </c>
      <c r="E6" s="36" t="s">
        <v>117</v>
      </c>
    </row>
    <row r="7" spans="1:10" ht="32.25" customHeight="1">
      <c r="A7" s="34"/>
      <c r="B7" s="38"/>
      <c r="C7" s="36"/>
      <c r="D7" s="39"/>
      <c r="E7" s="36"/>
    </row>
    <row r="8" spans="1:10" s="43" customFormat="1" ht="11.25">
      <c r="A8" s="40" t="s">
        <v>6</v>
      </c>
      <c r="B8" s="41">
        <v>1471</v>
      </c>
      <c r="C8" s="41">
        <v>1482785</v>
      </c>
      <c r="D8" s="42">
        <f>B8/C8*100</f>
        <v>9.9205211814254929E-2</v>
      </c>
    </row>
    <row r="9" spans="1:10" s="43" customFormat="1" ht="11.25">
      <c r="A9" s="40" t="s">
        <v>7</v>
      </c>
      <c r="B9" s="41">
        <v>2</v>
      </c>
      <c r="C9" s="41">
        <v>13943</v>
      </c>
      <c r="D9" s="42">
        <f t="shared" ref="D9:D40" si="0">B9/C9*100</f>
        <v>1.4344115326687227E-2</v>
      </c>
      <c r="E9" s="41">
        <f>_xlfn.RANK.EQ(D9,D$9:D$40,0)</f>
        <v>31</v>
      </c>
    </row>
    <row r="10" spans="1:10" s="43" customFormat="1" ht="11.25">
      <c r="A10" s="40" t="s">
        <v>8</v>
      </c>
      <c r="B10" s="41">
        <v>41</v>
      </c>
      <c r="C10" s="41">
        <v>50354</v>
      </c>
      <c r="D10" s="42">
        <f t="shared" si="0"/>
        <v>8.1423521468006507E-2</v>
      </c>
      <c r="E10" s="41">
        <f t="shared" ref="E10:E40" si="1">_xlfn.RANK.EQ(D10,D$9:D$40,0)</f>
        <v>15</v>
      </c>
    </row>
    <row r="11" spans="1:10" s="43" customFormat="1" ht="11.25">
      <c r="A11" s="40" t="s">
        <v>9</v>
      </c>
      <c r="B11" s="41">
        <v>6</v>
      </c>
      <c r="C11" s="41">
        <v>15779</v>
      </c>
      <c r="D11" s="42">
        <f t="shared" si="0"/>
        <v>3.8025223398187466E-2</v>
      </c>
      <c r="E11" s="41">
        <f t="shared" si="1"/>
        <v>29</v>
      </c>
    </row>
    <row r="12" spans="1:10" s="43" customFormat="1" ht="11.25">
      <c r="A12" s="40" t="s">
        <v>10</v>
      </c>
      <c r="B12" s="41">
        <v>5</v>
      </c>
      <c r="C12" s="41">
        <v>10474</v>
      </c>
      <c r="D12" s="42">
        <f t="shared" si="0"/>
        <v>4.7737254153141111E-2</v>
      </c>
      <c r="E12" s="41">
        <f t="shared" si="1"/>
        <v>26</v>
      </c>
    </row>
    <row r="13" spans="1:10" s="43" customFormat="1" ht="11.25">
      <c r="A13" s="40" t="s">
        <v>11</v>
      </c>
      <c r="B13" s="41">
        <v>50</v>
      </c>
      <c r="C13" s="41">
        <v>57928</v>
      </c>
      <c r="D13" s="42">
        <f t="shared" si="0"/>
        <v>8.6314045021405883E-2</v>
      </c>
      <c r="E13" s="41">
        <f t="shared" si="1"/>
        <v>14</v>
      </c>
    </row>
    <row r="14" spans="1:10" s="43" customFormat="1" ht="11.25">
      <c r="A14" s="40" t="s">
        <v>12</v>
      </c>
      <c r="B14" s="41">
        <v>11</v>
      </c>
      <c r="C14" s="41">
        <v>13728</v>
      </c>
      <c r="D14" s="42">
        <f t="shared" si="0"/>
        <v>8.0128205128205121E-2</v>
      </c>
      <c r="E14" s="41">
        <f t="shared" si="1"/>
        <v>16</v>
      </c>
    </row>
    <row r="15" spans="1:10" s="43" customFormat="1" ht="11.25">
      <c r="A15" s="40" t="s">
        <v>13</v>
      </c>
      <c r="B15" s="41">
        <v>55</v>
      </c>
      <c r="C15" s="41">
        <v>49674</v>
      </c>
      <c r="D15" s="42">
        <f t="shared" si="0"/>
        <v>0.11072190683254822</v>
      </c>
      <c r="E15" s="41">
        <f t="shared" si="1"/>
        <v>7</v>
      </c>
    </row>
    <row r="16" spans="1:10" s="43" customFormat="1" ht="11.25">
      <c r="A16" s="40" t="s">
        <v>14</v>
      </c>
      <c r="B16" s="41">
        <v>45</v>
      </c>
      <c r="C16" s="41">
        <v>76883</v>
      </c>
      <c r="D16" s="42">
        <f t="shared" si="0"/>
        <v>5.8530494387575925E-2</v>
      </c>
      <c r="E16" s="41">
        <f t="shared" si="1"/>
        <v>22</v>
      </c>
    </row>
    <row r="17" spans="1:5" s="43" customFormat="1" ht="11.25">
      <c r="A17" s="40" t="s">
        <v>118</v>
      </c>
      <c r="B17" s="41">
        <v>207</v>
      </c>
      <c r="C17" s="41">
        <v>50693</v>
      </c>
      <c r="D17" s="42">
        <f t="shared" si="0"/>
        <v>0.40834040202789335</v>
      </c>
      <c r="E17" s="41">
        <f t="shared" si="1"/>
        <v>1</v>
      </c>
    </row>
    <row r="18" spans="1:5" s="43" customFormat="1" ht="11.25">
      <c r="A18" s="40" t="s">
        <v>16</v>
      </c>
      <c r="B18" s="41">
        <v>31</v>
      </c>
      <c r="C18" s="41">
        <v>32579</v>
      </c>
      <c r="D18" s="42">
        <f t="shared" si="0"/>
        <v>9.5153319623070082E-2</v>
      </c>
      <c r="E18" s="41">
        <f t="shared" si="1"/>
        <v>10</v>
      </c>
    </row>
    <row r="19" spans="1:5" s="43" customFormat="1" ht="11.25">
      <c r="A19" s="40" t="s">
        <v>17</v>
      </c>
      <c r="B19" s="41">
        <v>70</v>
      </c>
      <c r="C19" s="41">
        <v>61428</v>
      </c>
      <c r="D19" s="42">
        <f t="shared" si="0"/>
        <v>0.11395454841440385</v>
      </c>
      <c r="E19" s="41">
        <f t="shared" si="1"/>
        <v>6</v>
      </c>
    </row>
    <row r="20" spans="1:5" s="43" customFormat="1" ht="11.25">
      <c r="A20" s="40" t="s">
        <v>18</v>
      </c>
      <c r="B20" s="41">
        <v>65</v>
      </c>
      <c r="C20" s="41">
        <v>49030</v>
      </c>
      <c r="D20" s="42">
        <f t="shared" si="0"/>
        <v>0.13257189475831122</v>
      </c>
      <c r="E20" s="41">
        <f t="shared" si="1"/>
        <v>5</v>
      </c>
    </row>
    <row r="21" spans="1:5" s="43" customFormat="1" ht="11.25">
      <c r="A21" s="40" t="s">
        <v>19</v>
      </c>
      <c r="B21" s="41">
        <v>26</v>
      </c>
      <c r="C21" s="41">
        <v>37121</v>
      </c>
      <c r="D21" s="42">
        <f t="shared" si="0"/>
        <v>7.0041216562053824E-2</v>
      </c>
      <c r="E21" s="41">
        <f t="shared" si="1"/>
        <v>19</v>
      </c>
    </row>
    <row r="22" spans="1:5" s="43" customFormat="1" ht="11.25">
      <c r="A22" s="40" t="s">
        <v>20</v>
      </c>
      <c r="B22" s="41">
        <v>97</v>
      </c>
      <c r="C22" s="41">
        <v>92934</v>
      </c>
      <c r="D22" s="42">
        <f t="shared" si="0"/>
        <v>0.1043751479544623</v>
      </c>
      <c r="E22" s="41">
        <f t="shared" si="1"/>
        <v>8</v>
      </c>
    </row>
    <row r="23" spans="1:5" s="43" customFormat="1" ht="11.25">
      <c r="A23" s="40" t="s">
        <v>21</v>
      </c>
      <c r="B23" s="41">
        <v>201</v>
      </c>
      <c r="C23" s="41">
        <v>115355</v>
      </c>
      <c r="D23" s="42">
        <f t="shared" si="0"/>
        <v>0.17424472281218847</v>
      </c>
      <c r="E23" s="41">
        <f t="shared" si="1"/>
        <v>3</v>
      </c>
    </row>
    <row r="24" spans="1:5" s="43" customFormat="1" ht="11.25">
      <c r="A24" s="40" t="s">
        <v>22</v>
      </c>
      <c r="B24" s="41">
        <v>52</v>
      </c>
      <c r="C24" s="41">
        <v>65196</v>
      </c>
      <c r="D24" s="42">
        <f t="shared" si="0"/>
        <v>7.9759494447512111E-2</v>
      </c>
      <c r="E24" s="41">
        <f t="shared" si="1"/>
        <v>17</v>
      </c>
    </row>
    <row r="25" spans="1:5" s="43" customFormat="1" ht="11.25">
      <c r="A25" s="40" t="s">
        <v>23</v>
      </c>
      <c r="B25" s="41">
        <v>13</v>
      </c>
      <c r="C25" s="41">
        <v>22905</v>
      </c>
      <c r="D25" s="42">
        <f t="shared" si="0"/>
        <v>5.675616677581314E-2</v>
      </c>
      <c r="E25" s="41">
        <f t="shared" si="1"/>
        <v>24</v>
      </c>
    </row>
    <row r="26" spans="1:5" s="43" customFormat="1" ht="11.25">
      <c r="A26" s="40" t="s">
        <v>24</v>
      </c>
      <c r="B26" s="41">
        <v>12</v>
      </c>
      <c r="C26" s="41">
        <v>18855</v>
      </c>
      <c r="D26" s="42">
        <f t="shared" si="0"/>
        <v>6.3643595863166272E-2</v>
      </c>
      <c r="E26" s="41">
        <f t="shared" si="1"/>
        <v>21</v>
      </c>
    </row>
    <row r="27" spans="1:5" s="43" customFormat="1" ht="11.25">
      <c r="A27" s="40" t="s">
        <v>25</v>
      </c>
      <c r="B27" s="41">
        <v>66</v>
      </c>
      <c r="C27" s="41">
        <v>73613</v>
      </c>
      <c r="D27" s="42">
        <f t="shared" si="0"/>
        <v>8.965807669840925E-2</v>
      </c>
      <c r="E27" s="41">
        <f t="shared" si="1"/>
        <v>12</v>
      </c>
    </row>
    <row r="28" spans="1:5" s="43" customFormat="1" ht="11.25">
      <c r="A28" s="40" t="s">
        <v>26</v>
      </c>
      <c r="B28" s="41">
        <v>26</v>
      </c>
      <c r="C28" s="41">
        <v>65821</v>
      </c>
      <c r="D28" s="42">
        <f t="shared" si="0"/>
        <v>3.9501071086735236E-2</v>
      </c>
      <c r="E28" s="41">
        <f t="shared" si="1"/>
        <v>28</v>
      </c>
    </row>
    <row r="29" spans="1:5" s="43" customFormat="1" ht="11.25">
      <c r="A29" s="40" t="s">
        <v>27</v>
      </c>
      <c r="B29" s="41">
        <v>39</v>
      </c>
      <c r="C29" s="41">
        <v>67938</v>
      </c>
      <c r="D29" s="42">
        <f t="shared" si="0"/>
        <v>5.7405281285878303E-2</v>
      </c>
      <c r="E29" s="41">
        <f t="shared" si="1"/>
        <v>23</v>
      </c>
    </row>
    <row r="30" spans="1:5" s="43" customFormat="1" ht="11.25">
      <c r="A30" s="40" t="s">
        <v>28</v>
      </c>
      <c r="B30" s="41">
        <v>6</v>
      </c>
      <c r="C30" s="41">
        <v>22346</v>
      </c>
      <c r="D30" s="42">
        <f t="shared" si="0"/>
        <v>2.6850443032310031E-2</v>
      </c>
      <c r="E30" s="41">
        <f t="shared" si="1"/>
        <v>30</v>
      </c>
    </row>
    <row r="31" spans="1:5" s="43" customFormat="1" ht="11.25">
      <c r="A31" s="40" t="s">
        <v>29</v>
      </c>
      <c r="B31" s="41">
        <v>35</v>
      </c>
      <c r="C31" s="41">
        <v>22369</v>
      </c>
      <c r="D31" s="42">
        <f t="shared" si="0"/>
        <v>0.15646653851312084</v>
      </c>
      <c r="E31" s="41">
        <f t="shared" si="1"/>
        <v>4</v>
      </c>
    </row>
    <row r="32" spans="1:5" s="43" customFormat="1" ht="11.25">
      <c r="A32" s="40" t="s">
        <v>30</v>
      </c>
      <c r="B32" s="41">
        <v>26</v>
      </c>
      <c r="C32" s="41">
        <v>36062</v>
      </c>
      <c r="D32" s="42">
        <f t="shared" si="0"/>
        <v>7.2098053352559477E-2</v>
      </c>
      <c r="E32" s="41">
        <f t="shared" si="1"/>
        <v>18</v>
      </c>
    </row>
    <row r="33" spans="1:8" s="43" customFormat="1" ht="11.25">
      <c r="A33" s="44" t="s">
        <v>31</v>
      </c>
      <c r="B33" s="45">
        <v>39</v>
      </c>
      <c r="C33" s="45">
        <v>44607</v>
      </c>
      <c r="D33" s="46">
        <f t="shared" si="0"/>
        <v>8.7430223955881362E-2</v>
      </c>
      <c r="E33" s="45">
        <f t="shared" si="1"/>
        <v>13</v>
      </c>
    </row>
    <row r="34" spans="1:8" s="43" customFormat="1" ht="11.25">
      <c r="A34" s="40" t="s">
        <v>32</v>
      </c>
      <c r="B34" s="41">
        <v>43</v>
      </c>
      <c r="C34" s="41">
        <v>66034</v>
      </c>
      <c r="D34" s="42">
        <f t="shared" si="0"/>
        <v>6.5117969530847752E-2</v>
      </c>
      <c r="E34" s="41">
        <f t="shared" si="1"/>
        <v>20</v>
      </c>
    </row>
    <row r="35" spans="1:8" s="43" customFormat="1" ht="11.25">
      <c r="A35" s="40" t="s">
        <v>33</v>
      </c>
      <c r="B35" s="41">
        <v>35</v>
      </c>
      <c r="C35" s="41">
        <v>14295</v>
      </c>
      <c r="D35" s="42">
        <f t="shared" si="0"/>
        <v>0.24484085344526058</v>
      </c>
      <c r="E35" s="41">
        <f t="shared" si="1"/>
        <v>2</v>
      </c>
    </row>
    <row r="36" spans="1:8" s="43" customFormat="1" ht="11.25">
      <c r="A36" s="40" t="s">
        <v>34</v>
      </c>
      <c r="B36" s="41">
        <v>63</v>
      </c>
      <c r="C36" s="41">
        <v>63424</v>
      </c>
      <c r="D36" s="42">
        <f t="shared" si="0"/>
        <v>9.9331483350151364E-2</v>
      </c>
      <c r="E36" s="41">
        <f t="shared" si="1"/>
        <v>9</v>
      </c>
    </row>
    <row r="37" spans="1:8" s="43" customFormat="1" ht="11.25">
      <c r="A37" s="40" t="s">
        <v>35</v>
      </c>
      <c r="B37" s="41">
        <v>9</v>
      </c>
      <c r="C37" s="41">
        <v>15995</v>
      </c>
      <c r="D37" s="42">
        <f t="shared" si="0"/>
        <v>5.6267583619881212E-2</v>
      </c>
      <c r="E37" s="41">
        <f t="shared" si="1"/>
        <v>25</v>
      </c>
    </row>
    <row r="38" spans="1:8" s="43" customFormat="1" ht="11.25">
      <c r="A38" s="40" t="s">
        <v>36</v>
      </c>
      <c r="B38" s="41">
        <v>80</v>
      </c>
      <c r="C38" s="41">
        <v>87730</v>
      </c>
      <c r="D38" s="42">
        <f t="shared" si="0"/>
        <v>9.1188874957255223E-2</v>
      </c>
      <c r="E38" s="41">
        <f t="shared" si="1"/>
        <v>11</v>
      </c>
    </row>
    <row r="39" spans="1:8" s="43" customFormat="1" ht="11.25">
      <c r="A39" s="40" t="s">
        <v>37</v>
      </c>
      <c r="B39" s="41">
        <v>3</v>
      </c>
      <c r="C39" s="41">
        <v>37457</v>
      </c>
      <c r="D39" s="42">
        <f t="shared" si="0"/>
        <v>8.0091838641642415E-3</v>
      </c>
      <c r="E39" s="41">
        <f t="shared" si="1"/>
        <v>32</v>
      </c>
    </row>
    <row r="40" spans="1:8" s="43" customFormat="1" ht="11.25">
      <c r="A40" s="40" t="s">
        <v>38</v>
      </c>
      <c r="B40" s="41">
        <v>12</v>
      </c>
      <c r="C40" s="41">
        <v>30235</v>
      </c>
      <c r="D40" s="42">
        <f t="shared" si="0"/>
        <v>3.9689102034066476E-2</v>
      </c>
      <c r="E40" s="41">
        <f t="shared" si="1"/>
        <v>27</v>
      </c>
    </row>
    <row r="41" spans="1:8" ht="16.5">
      <c r="A41" s="47"/>
      <c r="B41" s="47"/>
      <c r="C41" s="48"/>
      <c r="D41" s="48"/>
      <c r="E41" s="48"/>
    </row>
    <row r="42" spans="1:8" s="52" customFormat="1" ht="14.25">
      <c r="A42" s="49" t="s">
        <v>119</v>
      </c>
      <c r="B42" s="50"/>
      <c r="C42" s="51"/>
      <c r="D42" s="50"/>
      <c r="E42" s="50"/>
      <c r="F42" s="50"/>
      <c r="G42" s="50"/>
      <c r="H42" s="50"/>
    </row>
    <row r="43" spans="1:8" s="52" customFormat="1" ht="14.25">
      <c r="A43" s="53" t="s">
        <v>120</v>
      </c>
      <c r="B43" s="50"/>
      <c r="C43" s="51"/>
      <c r="D43" s="50"/>
      <c r="E43" s="50"/>
      <c r="F43" s="50"/>
      <c r="G43" s="50"/>
      <c r="H43" s="50"/>
    </row>
    <row r="44" spans="1:8">
      <c r="A44" s="54" t="s">
        <v>121</v>
      </c>
      <c r="B44" s="55"/>
      <c r="C44" s="56"/>
      <c r="D44" s="56"/>
      <c r="E44" s="56"/>
    </row>
    <row r="45" spans="1:8">
      <c r="A45" s="43" t="s">
        <v>122</v>
      </c>
      <c r="B45" s="43"/>
    </row>
    <row r="46" spans="1:8">
      <c r="A46" s="43" t="s">
        <v>123</v>
      </c>
      <c r="B46" s="43"/>
    </row>
  </sheetData>
  <mergeCells count="6">
    <mergeCell ref="A4:J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2010</vt:lpstr>
      <vt:lpstr>2014</vt:lpstr>
      <vt:lpstr>2020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INEGI. Infraestructura y Características del Entorno Urbano 2010</dc:title>
  <dc:subject>Tabulados Entorno Urbano 2010</dc:subject>
  <dc:creator>INEGI</dc:creator>
  <cp:lastModifiedBy>pc</cp:lastModifiedBy>
  <dcterms:created xsi:type="dcterms:W3CDTF">2013-05-16T21:13:45Z</dcterms:created>
  <dcterms:modified xsi:type="dcterms:W3CDTF">2022-01-19T21:08:11Z</dcterms:modified>
</cp:coreProperties>
</file>