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65" windowWidth="18915" windowHeight="11700" activeTab="2"/>
  </bookViews>
  <sheets>
    <sheet name="2010" sheetId="1" r:id="rId1"/>
    <sheet name="2014" sheetId="3" r:id="rId2"/>
    <sheet name="2020" sheetId="4" r:id="rId3"/>
  </sheets>
  <definedNames>
    <definedName name="IDX" localSheetId="0">'2010'!$G$2</definedName>
  </definedNames>
  <calcPr calcId="144525"/>
</workbook>
</file>

<file path=xl/calcChain.xml><?xml version="1.0" encoding="utf-8"?>
<calcChain xmlns="http://schemas.openxmlformats.org/spreadsheetml/2006/main">
  <c r="G10" i="4" l="1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26" i="4"/>
  <c r="G27" i="4"/>
  <c r="G28" i="4"/>
  <c r="G29" i="4"/>
  <c r="G30" i="4"/>
  <c r="G31" i="4"/>
  <c r="G32" i="4"/>
  <c r="G33" i="4"/>
  <c r="G34" i="4"/>
  <c r="G35" i="4"/>
  <c r="G36" i="4"/>
  <c r="G37" i="4"/>
  <c r="G38" i="4"/>
  <c r="G39" i="4"/>
  <c r="G40" i="4"/>
  <c r="G9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6" i="4"/>
  <c r="F37" i="4"/>
  <c r="F38" i="4"/>
  <c r="F39" i="4"/>
  <c r="F40" i="4"/>
  <c r="F8" i="4"/>
  <c r="H31" i="1" l="1"/>
  <c r="H7" i="3" l="1"/>
  <c r="H8" i="3"/>
  <c r="H9" i="3"/>
  <c r="H10" i="3"/>
  <c r="H11" i="3"/>
  <c r="H12" i="3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I38" i="3" s="1"/>
  <c r="H6" i="3"/>
  <c r="I34" i="3" l="1"/>
  <c r="I30" i="3"/>
  <c r="I26" i="3"/>
  <c r="I22" i="3"/>
  <c r="I18" i="3"/>
  <c r="I14" i="3"/>
  <c r="I10" i="3"/>
  <c r="I37" i="3"/>
  <c r="I33" i="3"/>
  <c r="I29" i="3"/>
  <c r="I25" i="3"/>
  <c r="I21" i="3"/>
  <c r="I17" i="3"/>
  <c r="I13" i="3"/>
  <c r="I9" i="3"/>
  <c r="I36" i="3"/>
  <c r="I32" i="3"/>
  <c r="I28" i="3"/>
  <c r="I24" i="3"/>
  <c r="I20" i="3"/>
  <c r="I16" i="3"/>
  <c r="I12" i="3"/>
  <c r="I8" i="3"/>
  <c r="I35" i="3"/>
  <c r="I31" i="3"/>
  <c r="I27" i="3"/>
  <c r="I23" i="3"/>
  <c r="I19" i="3"/>
  <c r="I15" i="3"/>
  <c r="I11" i="3"/>
  <c r="I7" i="3"/>
  <c r="H6" i="1"/>
  <c r="H8" i="1"/>
  <c r="H9" i="1"/>
  <c r="H10" i="1"/>
  <c r="H11" i="1"/>
  <c r="H12" i="1"/>
  <c r="H13" i="1"/>
  <c r="H14" i="1"/>
  <c r="H15" i="1"/>
  <c r="I15" i="1" s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2" i="1"/>
  <c r="H33" i="1"/>
  <c r="H34" i="1"/>
  <c r="H35" i="1"/>
  <c r="H36" i="1"/>
  <c r="H37" i="1"/>
  <c r="H38" i="1"/>
  <c r="H7" i="1"/>
  <c r="I31" i="1" l="1"/>
  <c r="I23" i="1"/>
  <c r="I11" i="1"/>
  <c r="I34" i="1"/>
  <c r="I26" i="1"/>
  <c r="I14" i="1"/>
  <c r="I37" i="1"/>
  <c r="I33" i="1"/>
  <c r="I29" i="1"/>
  <c r="I25" i="1"/>
  <c r="I21" i="1"/>
  <c r="I17" i="1"/>
  <c r="I13" i="1"/>
  <c r="I9" i="1"/>
  <c r="I7" i="1"/>
  <c r="I35" i="1"/>
  <c r="I27" i="1"/>
  <c r="I19" i="1"/>
  <c r="I38" i="1"/>
  <c r="I30" i="1"/>
  <c r="I22" i="1"/>
  <c r="I18" i="1"/>
  <c r="I10" i="1"/>
  <c r="I36" i="1"/>
  <c r="I32" i="1"/>
  <c r="I28" i="1"/>
  <c r="I24" i="1"/>
  <c r="I20" i="1"/>
  <c r="I16" i="1"/>
  <c r="I12" i="1"/>
  <c r="I8" i="1"/>
</calcChain>
</file>

<file path=xl/sharedStrings.xml><?xml version="1.0" encoding="utf-8"?>
<sst xmlns="http://schemas.openxmlformats.org/spreadsheetml/2006/main" count="208" uniqueCount="128">
  <si>
    <t>Entidad federativa</t>
  </si>
  <si>
    <t>Unidad de análisis</t>
  </si>
  <si>
    <t>Disponibilidad de pavimento</t>
  </si>
  <si>
    <t>Todas las vialidades</t>
  </si>
  <si>
    <t>Alguna vialidad</t>
  </si>
  <si>
    <t>Ninguna vialidad</t>
  </si>
  <si>
    <t>No especificado</t>
  </si>
  <si>
    <t>Estados Unidos Mexicanos</t>
  </si>
  <si>
    <t>Manzanas</t>
  </si>
  <si>
    <t>01 Aguascalientes</t>
  </si>
  <si>
    <t>02 Baja California</t>
  </si>
  <si>
    <t>03 Baja California Sur</t>
  </si>
  <si>
    <t>04 Campeche</t>
  </si>
  <si>
    <t>05 Coahuila de Zaragoza</t>
  </si>
  <si>
    <t>06 Colima</t>
  </si>
  <si>
    <t>07 Chiapas</t>
  </si>
  <si>
    <t>08 Chihuahua</t>
  </si>
  <si>
    <t>09 Distrito Federal</t>
  </si>
  <si>
    <t>10 Durango</t>
  </si>
  <si>
    <t>11 Guanajuato</t>
  </si>
  <si>
    <t>12 Guerrero</t>
  </si>
  <si>
    <t>13 Hidalgo</t>
  </si>
  <si>
    <t>14 Jalisco</t>
  </si>
  <si>
    <t>15 México</t>
  </si>
  <si>
    <t>16 Michoacán de Ocampo</t>
  </si>
  <si>
    <t>17 Morelos</t>
  </si>
  <si>
    <t>18 Nayarit</t>
  </si>
  <si>
    <t>19 Nuevo León</t>
  </si>
  <si>
    <t>20 Oaxaca</t>
  </si>
  <si>
    <t>21 Puebla</t>
  </si>
  <si>
    <t>22 Querétaro</t>
  </si>
  <si>
    <t>23 Quintana Roo</t>
  </si>
  <si>
    <t>24 San Luis Potosí</t>
  </si>
  <si>
    <t>25 Sinaloa</t>
  </si>
  <si>
    <t>26 Sonora</t>
  </si>
  <si>
    <t>27 Tabasco</t>
  </si>
  <si>
    <t>28 Tamaulipas</t>
  </si>
  <si>
    <t>29 Tlaxcala</t>
  </si>
  <si>
    <t>30 Veracruz de Ignacio de la Llave</t>
  </si>
  <si>
    <t>31 Yucatán</t>
  </si>
  <si>
    <t>32 Zacatecas</t>
  </si>
  <si>
    <t>Fecha de elaboración: 24/05/2013</t>
  </si>
  <si>
    <t>Fecha de elaboración: 08/12/2015</t>
  </si>
  <si>
    <t>Clave geoestadística</t>
  </si>
  <si>
    <t>Disponibilidad de recubrimiento de la calle</t>
  </si>
  <si>
    <t>00</t>
  </si>
  <si>
    <t>01</t>
  </si>
  <si>
    <t>Aguascalientes</t>
  </si>
  <si>
    <t>02</t>
  </si>
  <si>
    <t>Baja California</t>
  </si>
  <si>
    <t>Puebla</t>
  </si>
  <si>
    <t>03</t>
  </si>
  <si>
    <t>Baja California Sur</t>
  </si>
  <si>
    <t>04</t>
  </si>
  <si>
    <t>Campeche</t>
  </si>
  <si>
    <t>05</t>
  </si>
  <si>
    <t>Coahuila de Zaragoza</t>
  </si>
  <si>
    <t>Hidalgo</t>
  </si>
  <si>
    <t>Morelos</t>
  </si>
  <si>
    <t>06</t>
  </si>
  <si>
    <t>Colima</t>
  </si>
  <si>
    <t>07</t>
  </si>
  <si>
    <t>Chiapas</t>
  </si>
  <si>
    <t>08</t>
  </si>
  <si>
    <t>Chihuahua</t>
  </si>
  <si>
    <t>Guerrero</t>
  </si>
  <si>
    <t>09</t>
  </si>
  <si>
    <t>Distrito Federal</t>
  </si>
  <si>
    <t>10</t>
  </si>
  <si>
    <t>Durango</t>
  </si>
  <si>
    <t>11</t>
  </si>
  <si>
    <t>Guanajuato</t>
  </si>
  <si>
    <t>12</t>
  </si>
  <si>
    <t>13</t>
  </si>
  <si>
    <t>14</t>
  </si>
  <si>
    <t>Jalisco</t>
  </si>
  <si>
    <t>15</t>
  </si>
  <si>
    <t>México</t>
  </si>
  <si>
    <t>16</t>
  </si>
  <si>
    <t>Michoacán de Ocampo</t>
  </si>
  <si>
    <t>17</t>
  </si>
  <si>
    <t>18</t>
  </si>
  <si>
    <t>Nayarit</t>
  </si>
  <si>
    <t>19</t>
  </si>
  <si>
    <t>Nuevo León</t>
  </si>
  <si>
    <t>20</t>
  </si>
  <si>
    <t>Oaxaca</t>
  </si>
  <si>
    <t>21</t>
  </si>
  <si>
    <t>22</t>
  </si>
  <si>
    <t>Querétaro</t>
  </si>
  <si>
    <t>23</t>
  </si>
  <si>
    <t>Quintana Roo</t>
  </si>
  <si>
    <t>24</t>
  </si>
  <si>
    <t>San Luis Potosí</t>
  </si>
  <si>
    <t>25</t>
  </si>
  <si>
    <t>Sinaloa</t>
  </si>
  <si>
    <t>26</t>
  </si>
  <si>
    <t>Sonora</t>
  </si>
  <si>
    <t>27</t>
  </si>
  <si>
    <t>Tabasco</t>
  </si>
  <si>
    <t>28</t>
  </si>
  <si>
    <t>Tamaulipas</t>
  </si>
  <si>
    <t>29</t>
  </si>
  <si>
    <t>Tlaxcala</t>
  </si>
  <si>
    <t>30</t>
  </si>
  <si>
    <t>Veracruz de Ignacio de la Llave</t>
  </si>
  <si>
    <t>31</t>
  </si>
  <si>
    <t>Yucatán</t>
  </si>
  <si>
    <t>32</t>
  </si>
  <si>
    <t>Zacatecas</t>
  </si>
  <si>
    <t>Porcentaje de manzanas que cuentan con pavimento de calles en todas las vialidades</t>
  </si>
  <si>
    <t>Lugar Nacional</t>
  </si>
  <si>
    <t>Recubrimiento: Pavimento, concreto, empedrado o adoquín</t>
  </si>
  <si>
    <r>
      <t>Total de manzanas, sus viviendas y población</t>
    </r>
    <r>
      <rPr>
        <b/>
        <vertAlign val="superscript"/>
        <sz val="10"/>
        <color theme="0"/>
        <rFont val="Arial"/>
        <family val="2"/>
      </rPr>
      <t>1</t>
    </r>
  </si>
  <si>
    <r>
      <t>1</t>
    </r>
    <r>
      <rPr>
        <sz val="8"/>
        <color rgb="FF000000"/>
        <rFont val="Arial"/>
        <family val="2"/>
      </rPr>
      <t>  Se excluyen seis localidades por no tener amanzanamiento: Centro de Readaptación Social (Jalisco); La Pastoría y San Bartolo Oxtotitlán (México); Buena Vista Río Nuevo 2da. Sección, Ixtacomitán 1ra. Sección y Medellín y Madero 2da. Sección (Tabasco). También se excluyen 36 484 manzanas que corresponden a edificios de conjuntos habitacionales así como sus viviendas y su población.</t>
    </r>
  </si>
  <si>
    <t>   Nota: Derivado de la sentencia emitida por el Pleno de la Suprema Corte de Justicia de la Nación respecto a la Controversia Constitucional 41/2011, se ajustan, con fecha 24 de mayo de 2013, todos los resultados del Censo de Población y Vivienda 2010 para los municipios de Tultepec, Nextlalpan y Tultitlán, estado de México. Derivado de esta actualización se generan dos localidades rurales cuya información se mantiene por haber sido objeto de estudio (Ejido de Teyahualco y Ejido la Reyna (La Reyna)).</t>
  </si>
  <si>
    <r>
      <t>Total de manzanas</t>
    </r>
    <r>
      <rPr>
        <b/>
        <vertAlign val="superscript"/>
        <sz val="10"/>
        <color theme="0"/>
        <rFont val="Arial"/>
        <family val="2"/>
      </rPr>
      <t>1</t>
    </r>
  </si>
  <si>
    <t>Fuente: INEGI. Infraestructura y Características del Entorno Urbano 2010</t>
  </si>
  <si>
    <t>Fuente: INEGI. Características del entorno urbano 2014</t>
  </si>
  <si>
    <t>09 Ciudad de México</t>
  </si>
  <si>
    <t>Nota: Se incluyen las cabeceras municipales con población inferior a 2 500 habitantes. Se excluyen 75 777 manzanas que corresponden a edificios de conjunto habitacional, 7 683 manzanas por estar delimitadas sólo por rasgos y 22 399 manzanas sin información.</t>
  </si>
  <si>
    <r>
      <t>Disponibilidad de recubrimiento de la calle</t>
    </r>
    <r>
      <rPr>
        <b/>
        <vertAlign val="superscript"/>
        <sz val="8"/>
        <color rgb="FFFFFFFF"/>
        <rFont val="Arial"/>
        <family val="2"/>
      </rPr>
      <t xml:space="preserve"> 2</t>
    </r>
  </si>
  <si>
    <t>INEGI. Características del entorno urbano 2020</t>
  </si>
  <si>
    <t>Fecha de elaboración: 16/03/2021</t>
  </si>
  <si>
    <r>
      <t xml:space="preserve">1  </t>
    </r>
    <r>
      <rPr>
        <sz val="8"/>
        <color rgb="FF000000"/>
        <rFont val="Arial "/>
      </rPr>
      <t>Con fines de comparabilidad con los proyectos anteriores, se presentan las localidades de 5 000 y más habitantes desplegadas; y el resto, se agrupa en Localidades menores de 2 500 habitantes y Localidades entre 2 500 y 4 999 habitantes.</t>
    </r>
  </si>
  <si>
    <r>
      <t>2</t>
    </r>
    <r>
      <rPr>
        <sz val="8"/>
        <color rgb="FF000000"/>
        <rFont val="Arial "/>
      </rPr>
      <t xml:space="preserve">  Las vialidades con recubrimiento de la calle son aquellas que tienen respuesta afirmativa en Pavimento o concreto, o bien, en Empedrado o adoquín.</t>
    </r>
  </si>
  <si>
    <t>Lugar nacional</t>
  </si>
  <si>
    <t>Total de manzanas1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</si>
</sst>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#,##0"/>
    <numFmt numFmtId="165" formatCode="#\ ###\ ##0"/>
  </numFmts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rgb="FF0066AA"/>
      <name val="Calibri"/>
      <family val="2"/>
      <scheme val="minor"/>
    </font>
    <font>
      <u/>
      <sz val="11"/>
      <color rgb="FF004488"/>
      <name val="Calibri"/>
      <family val="2"/>
      <scheme val="minor"/>
    </font>
    <font>
      <u/>
      <sz val="11"/>
      <color theme="10"/>
      <name val="Calibri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vertAlign val="superscript"/>
      <sz val="8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theme="0"/>
      <name val="Arial"/>
      <family val="2"/>
    </font>
    <font>
      <b/>
      <vertAlign val="superscript"/>
      <sz val="10"/>
      <color theme="0"/>
      <name val="Arial"/>
      <family val="2"/>
    </font>
    <font>
      <b/>
      <sz val="8"/>
      <name val="Arial"/>
      <family val="2"/>
    </font>
    <font>
      <u/>
      <sz val="8"/>
      <color theme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sz val="11"/>
      <color theme="1"/>
      <name val="Arial Narrow"/>
      <family val="2"/>
    </font>
    <font>
      <b/>
      <sz val="8"/>
      <color rgb="FFFFFFFF"/>
      <name val="Arial"/>
      <family val="2"/>
    </font>
    <font>
      <b/>
      <vertAlign val="superscript"/>
      <sz val="8"/>
      <color rgb="FFFFFFFF"/>
      <name val="Arial"/>
      <family val="2"/>
    </font>
    <font>
      <sz val="8"/>
      <color theme="1"/>
      <name val="Arial "/>
    </font>
    <font>
      <sz val="11"/>
      <color theme="1"/>
      <name val="Arial "/>
    </font>
    <font>
      <vertAlign val="superscript"/>
      <sz val="8"/>
      <color rgb="FF000000"/>
      <name val="Arial "/>
    </font>
    <font>
      <sz val="8"/>
      <color rgb="FF000000"/>
      <name val="Arial 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47948F"/>
        <bgColor indexed="64"/>
      </patternFill>
    </fill>
    <fill>
      <patternFill patternType="solid">
        <fgColor rgb="FFE3E0DC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E3E0DC"/>
      </left>
      <right/>
      <top style="thin">
        <color rgb="FFE3E0DC"/>
      </top>
      <bottom style="thin">
        <color rgb="FFE3E0DC"/>
      </bottom>
      <diagonal/>
    </border>
    <border>
      <left/>
      <right/>
      <top style="thin">
        <color rgb="FFE3E0DC"/>
      </top>
      <bottom style="thin">
        <color rgb="FFE3E0DC"/>
      </bottom>
      <diagonal/>
    </border>
    <border>
      <left/>
      <right style="thin">
        <color rgb="FFE3E0DC"/>
      </right>
      <top style="thin">
        <color rgb="FFE3E0DC"/>
      </top>
      <bottom style="thin">
        <color rgb="FFE3E0DC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21" fillId="33" borderId="0" xfId="0" applyFont="1" applyFill="1" applyAlignment="1">
      <alignment horizontal="center"/>
    </xf>
    <xf numFmtId="0" fontId="22" fillId="33" borderId="0" xfId="0" applyFont="1" applyFill="1" applyAlignment="1">
      <alignment horizontal="left"/>
    </xf>
    <xf numFmtId="0" fontId="21" fillId="0" borderId="0" xfId="0" applyFont="1" applyFill="1" applyAlignment="1">
      <alignment horizontal="left" vertical="top" wrapText="1"/>
    </xf>
    <xf numFmtId="3" fontId="21" fillId="0" borderId="0" xfId="0" applyNumberFormat="1" applyFont="1" applyFill="1" applyAlignment="1">
      <alignment horizontal="right" vertical="top" wrapText="1"/>
    </xf>
    <xf numFmtId="10" fontId="21" fillId="0" borderId="0" xfId="45" applyNumberFormat="1" applyFont="1" applyFill="1" applyAlignment="1">
      <alignment horizontal="center" vertical="top" wrapText="1"/>
    </xf>
    <xf numFmtId="0" fontId="21" fillId="0" borderId="0" xfId="0" applyFont="1" applyFill="1" applyAlignment="1">
      <alignment horizontal="right" vertical="top" wrapText="1"/>
    </xf>
    <xf numFmtId="0" fontId="21" fillId="0" borderId="0" xfId="0" applyFont="1" applyFill="1" applyAlignment="1">
      <alignment horizontal="center" vertical="top" wrapText="1"/>
    </xf>
    <xf numFmtId="0" fontId="21" fillId="0" borderId="0" xfId="0" applyFont="1" applyFill="1" applyAlignment="1">
      <alignment horizontal="center"/>
    </xf>
    <xf numFmtId="0" fontId="25" fillId="35" borderId="11" xfId="0" applyFont="1" applyFill="1" applyBorder="1" applyAlignment="1">
      <alignment horizontal="center" vertical="center" wrapText="1"/>
    </xf>
    <xf numFmtId="0" fontId="21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27" fillId="36" borderId="0" xfId="0" applyFont="1" applyFill="1" applyAlignment="1">
      <alignment horizontal="left" vertical="top" wrapText="1"/>
    </xf>
    <xf numFmtId="0" fontId="27" fillId="36" borderId="0" xfId="0" applyFont="1" applyFill="1" applyAlignment="1">
      <alignment horizontal="center" vertical="center" wrapText="1"/>
    </xf>
    <xf numFmtId="3" fontId="27" fillId="36" borderId="0" xfId="0" applyNumberFormat="1" applyFont="1" applyFill="1" applyAlignment="1">
      <alignment horizontal="right" vertical="top" wrapText="1"/>
    </xf>
    <xf numFmtId="0" fontId="27" fillId="36" borderId="0" xfId="0" applyFont="1" applyFill="1" applyAlignment="1">
      <alignment horizontal="right" vertical="top" wrapText="1"/>
    </xf>
    <xf numFmtId="10" fontId="27" fillId="36" borderId="0" xfId="45" applyNumberFormat="1" applyFont="1" applyFill="1" applyAlignment="1">
      <alignment horizontal="center" vertical="top" wrapText="1"/>
    </xf>
    <xf numFmtId="0" fontId="27" fillId="36" borderId="0" xfId="0" applyFont="1" applyFill="1" applyAlignment="1">
      <alignment horizontal="center" vertical="top" wrapText="1"/>
    </xf>
    <xf numFmtId="0" fontId="21" fillId="33" borderId="0" xfId="0" applyFont="1" applyFill="1" applyAlignment="1">
      <alignment horizontal="center" wrapText="1"/>
    </xf>
    <xf numFmtId="0" fontId="29" fillId="34" borderId="0" xfId="0" applyFont="1" applyFill="1" applyAlignment="1">
      <alignment vertical="center"/>
    </xf>
    <xf numFmtId="0" fontId="21" fillId="34" borderId="0" xfId="0" applyFont="1" applyFill="1" applyAlignment="1">
      <alignment horizontal="left" vertical="center"/>
    </xf>
    <xf numFmtId="164" fontId="21" fillId="0" borderId="0" xfId="0" applyNumberFormat="1" applyFont="1" applyFill="1" applyBorder="1" applyAlignment="1">
      <alignment horizontal="left" vertical="center" wrapText="1"/>
    </xf>
    <xf numFmtId="164" fontId="21" fillId="0" borderId="0" xfId="0" applyNumberFormat="1" applyFont="1" applyFill="1" applyBorder="1" applyAlignment="1">
      <alignment horizontal="right" vertical="center" wrapText="1"/>
    </xf>
    <xf numFmtId="10" fontId="21" fillId="0" borderId="0" xfId="45" applyNumberFormat="1" applyFont="1" applyFill="1" applyBorder="1" applyAlignment="1">
      <alignment horizontal="center" vertical="center" wrapText="1"/>
    </xf>
    <xf numFmtId="164" fontId="21" fillId="0" borderId="0" xfId="0" applyNumberFormat="1" applyFont="1" applyFill="1" applyBorder="1" applyAlignment="1">
      <alignment horizontal="center" vertical="center" wrapText="1"/>
    </xf>
    <xf numFmtId="164" fontId="27" fillId="36" borderId="0" xfId="0" applyNumberFormat="1" applyFont="1" applyFill="1" applyBorder="1" applyAlignment="1">
      <alignment horizontal="left" vertical="center" wrapText="1"/>
    </xf>
    <xf numFmtId="164" fontId="27" fillId="36" borderId="0" xfId="0" applyNumberFormat="1" applyFont="1" applyFill="1" applyBorder="1" applyAlignment="1">
      <alignment horizontal="center" vertical="center" wrapText="1"/>
    </xf>
    <xf numFmtId="164" fontId="27" fillId="36" borderId="0" xfId="0" applyNumberFormat="1" applyFont="1" applyFill="1" applyBorder="1" applyAlignment="1">
      <alignment horizontal="right" vertical="center" wrapText="1"/>
    </xf>
    <xf numFmtId="10" fontId="27" fillId="36" borderId="0" xfId="45" applyNumberFormat="1" applyFont="1" applyFill="1" applyBorder="1" applyAlignment="1">
      <alignment horizontal="center" vertical="center" wrapText="1"/>
    </xf>
    <xf numFmtId="0" fontId="0" fillId="34" borderId="0" xfId="0" applyFill="1"/>
    <xf numFmtId="0" fontId="31" fillId="34" borderId="0" xfId="0" applyFont="1" applyFill="1" applyAlignment="1" applyProtection="1"/>
    <xf numFmtId="165" fontId="31" fillId="34" borderId="0" xfId="0" applyNumberFormat="1" applyFont="1" applyFill="1" applyAlignment="1" applyProtection="1"/>
    <xf numFmtId="0" fontId="0" fillId="34" borderId="0" xfId="0" applyFill="1" applyAlignment="1" applyProtection="1">
      <protection locked="0"/>
    </xf>
    <xf numFmtId="165" fontId="0" fillId="34" borderId="0" xfId="0" applyNumberFormat="1" applyFill="1" applyAlignment="1" applyProtection="1">
      <protection locked="0"/>
    </xf>
    <xf numFmtId="165" fontId="32" fillId="35" borderId="13" xfId="0" applyNumberFormat="1" applyFont="1" applyFill="1" applyBorder="1" applyAlignment="1" applyProtection="1">
      <alignment horizontal="center" vertical="center"/>
    </xf>
    <xf numFmtId="0" fontId="29" fillId="34" borderId="0" xfId="0" applyFont="1" applyFill="1"/>
    <xf numFmtId="164" fontId="30" fillId="34" borderId="0" xfId="0" applyNumberFormat="1" applyFont="1" applyFill="1" applyBorder="1" applyAlignment="1" applyProtection="1">
      <alignment horizontal="left" vertical="center" wrapText="1"/>
    </xf>
    <xf numFmtId="165" fontId="30" fillId="34" borderId="0" xfId="0" applyNumberFormat="1" applyFont="1" applyFill="1" applyBorder="1" applyAlignment="1" applyProtection="1">
      <alignment horizontal="right" vertical="center"/>
    </xf>
    <xf numFmtId="0" fontId="34" fillId="34" borderId="0" xfId="0" applyFont="1" applyFill="1" applyProtection="1"/>
    <xf numFmtId="165" fontId="35" fillId="34" borderId="0" xfId="0" applyNumberFormat="1" applyFont="1" applyFill="1" applyAlignment="1" applyProtection="1"/>
    <xf numFmtId="0" fontId="35" fillId="34" borderId="0" xfId="0" applyFont="1" applyFill="1"/>
    <xf numFmtId="0" fontId="36" fillId="34" borderId="0" xfId="0" applyFont="1" applyFill="1" applyAlignment="1" applyProtection="1">
      <alignment horizontal="left"/>
    </xf>
    <xf numFmtId="2" fontId="30" fillId="34" borderId="0" xfId="0" applyNumberFormat="1" applyFont="1" applyFill="1" applyBorder="1" applyAlignment="1" applyProtection="1">
      <alignment horizontal="right" vertical="center"/>
    </xf>
    <xf numFmtId="164" fontId="27" fillId="37" borderId="0" xfId="0" applyNumberFormat="1" applyFont="1" applyFill="1" applyBorder="1" applyAlignment="1" applyProtection="1">
      <alignment horizontal="left" vertical="center" wrapText="1"/>
    </xf>
    <xf numFmtId="165" fontId="27" fillId="37" borderId="0" xfId="0" applyNumberFormat="1" applyFont="1" applyFill="1" applyBorder="1" applyAlignment="1" applyProtection="1">
      <alignment horizontal="right" vertical="center"/>
    </xf>
    <xf numFmtId="2" fontId="27" fillId="37" borderId="0" xfId="0" applyNumberFormat="1" applyFont="1" applyFill="1" applyBorder="1" applyAlignment="1" applyProtection="1">
      <alignment horizontal="right" vertical="center"/>
    </xf>
    <xf numFmtId="0" fontId="21" fillId="33" borderId="0" xfId="0" applyFont="1" applyFill="1" applyAlignment="1">
      <alignment vertical="center" wrapText="1"/>
    </xf>
    <xf numFmtId="0" fontId="21" fillId="33" borderId="0" xfId="0" applyFont="1" applyFill="1" applyAlignment="1">
      <alignment horizontal="center"/>
    </xf>
    <xf numFmtId="0" fontId="30" fillId="33" borderId="0" xfId="0" applyFont="1" applyFill="1" applyAlignment="1">
      <alignment horizontal="left" vertical="center"/>
    </xf>
    <xf numFmtId="0" fontId="24" fillId="33" borderId="0" xfId="0" applyFont="1" applyFill="1" applyAlignment="1">
      <alignment horizontal="left" vertical="center"/>
    </xf>
    <xf numFmtId="0" fontId="23" fillId="33" borderId="0" xfId="0" applyFont="1" applyFill="1" applyAlignment="1">
      <alignment vertical="center" wrapText="1"/>
    </xf>
    <xf numFmtId="0" fontId="25" fillId="35" borderId="11" xfId="0" applyFont="1" applyFill="1" applyBorder="1" applyAlignment="1">
      <alignment horizontal="center" vertical="center" wrapText="1"/>
    </xf>
    <xf numFmtId="0" fontId="25" fillId="35" borderId="12" xfId="0" applyFont="1" applyFill="1" applyBorder="1" applyAlignment="1">
      <alignment horizontal="center" vertical="center" wrapText="1"/>
    </xf>
    <xf numFmtId="0" fontId="25" fillId="35" borderId="10" xfId="0" applyFont="1" applyFill="1" applyBorder="1" applyAlignment="1">
      <alignment horizontal="center" vertical="center" wrapText="1"/>
    </xf>
    <xf numFmtId="0" fontId="28" fillId="34" borderId="0" xfId="44" applyFont="1" applyFill="1" applyAlignment="1" applyProtection="1">
      <alignment horizontal="center" vertical="center"/>
    </xf>
    <xf numFmtId="0" fontId="30" fillId="34" borderId="0" xfId="0" applyFont="1" applyFill="1" applyAlignment="1">
      <alignment horizontal="left" vertical="center"/>
    </xf>
    <xf numFmtId="0" fontId="24" fillId="34" borderId="0" xfId="0" applyFont="1" applyFill="1" applyAlignment="1">
      <alignment horizontal="left" vertical="center"/>
    </xf>
    <xf numFmtId="0" fontId="29" fillId="34" borderId="0" xfId="0" applyFont="1" applyFill="1" applyAlignment="1">
      <alignment horizontal="left" vertical="center"/>
    </xf>
    <xf numFmtId="165" fontId="32" fillId="35" borderId="14" xfId="0" applyNumberFormat="1" applyFont="1" applyFill="1" applyBorder="1" applyAlignment="1" applyProtection="1">
      <alignment horizontal="center" vertical="center" wrapText="1"/>
    </xf>
    <xf numFmtId="165" fontId="32" fillId="35" borderId="15" xfId="0" applyNumberFormat="1" applyFont="1" applyFill="1" applyBorder="1" applyAlignment="1" applyProtection="1">
      <alignment horizontal="center" vertical="center" wrapText="1"/>
    </xf>
    <xf numFmtId="165" fontId="32" fillId="35" borderId="13" xfId="0" applyNumberFormat="1" applyFont="1" applyFill="1" applyBorder="1" applyAlignment="1" applyProtection="1">
      <alignment horizontal="center" vertical="center"/>
    </xf>
    <xf numFmtId="0" fontId="32" fillId="35" borderId="13" xfId="0" applyFont="1" applyFill="1" applyBorder="1" applyAlignment="1" applyProtection="1">
      <alignment horizontal="center" vertical="center"/>
    </xf>
  </cellXfs>
  <cellStyles count="46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Hipervínculo" xfId="42" builtinId="8" customBuiltin="1"/>
    <cellStyle name="Hipervínculo 2" xfId="44"/>
    <cellStyle name="Hipervínculo visitado" xfId="43" builtinId="9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Porcentaje" xfId="45" builtinId="5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otal" xfId="17" builtinId="25" customBuiltin="1"/>
  </cellStyles>
  <dxfs count="3">
    <dxf>
      <font>
        <b/>
        <i val="0"/>
      </font>
    </dxf>
    <dxf>
      <font>
        <b/>
        <i val="0"/>
      </font>
    </dxf>
    <dxf>
      <font>
        <b/>
        <i val="0"/>
      </font>
    </dxf>
  </dxfs>
  <tableStyles count="0" defaultTableStyle="TableStyleMedium9" defaultPivotStyle="PivotStyleLight16"/>
  <colors>
    <mruColors>
      <color rgb="FF47948F"/>
      <color rgb="FFE3E0DC"/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133350</xdr:rowOff>
    </xdr:from>
    <xdr:to>
      <xdr:col>1</xdr:col>
      <xdr:colOff>628362</xdr:colOff>
      <xdr:row>0</xdr:row>
      <xdr:rowOff>428550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133350"/>
          <a:ext cx="2133312" cy="2952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114300</xdr:rowOff>
    </xdr:from>
    <xdr:to>
      <xdr:col>1</xdr:col>
      <xdr:colOff>1085562</xdr:colOff>
      <xdr:row>0</xdr:row>
      <xdr:rowOff>409500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4775" y="114300"/>
          <a:ext cx="2133312" cy="2952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152400</xdr:rowOff>
    </xdr:from>
    <xdr:to>
      <xdr:col>0</xdr:col>
      <xdr:colOff>2039282</xdr:colOff>
      <xdr:row>2</xdr:row>
      <xdr:rowOff>64033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6200" y="152400"/>
          <a:ext cx="1963082" cy="2926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43"/>
  <sheetViews>
    <sheetView showGridLines="0" workbookViewId="0">
      <selection activeCell="D8" sqref="D8"/>
    </sheetView>
  </sheetViews>
  <sheetFormatPr baseColWidth="10" defaultColWidth="11.42578125" defaultRowHeight="11.25"/>
  <cols>
    <col min="1" max="1" width="20.7109375" style="1" bestFit="1" customWidth="1"/>
    <col min="2" max="2" width="13.28515625" style="1" customWidth="1"/>
    <col min="3" max="3" width="23.85546875" style="1" customWidth="1"/>
    <col min="4" max="4" width="16.28515625" style="1" bestFit="1" customWidth="1"/>
    <col min="5" max="5" width="12.28515625" style="1" bestFit="1" customWidth="1"/>
    <col min="6" max="7" width="13.140625" style="1" bestFit="1" customWidth="1"/>
    <col min="8" max="8" width="25.5703125" style="1" customWidth="1"/>
    <col min="9" max="16384" width="11.42578125" style="1"/>
  </cols>
  <sheetData>
    <row r="1" spans="1:9" ht="39.950000000000003" customHeight="1">
      <c r="A1" s="47"/>
      <c r="B1" s="47"/>
      <c r="C1" s="47"/>
      <c r="D1" s="47"/>
      <c r="E1" s="47"/>
      <c r="F1" s="47"/>
      <c r="G1" s="47"/>
      <c r="H1" s="47"/>
      <c r="I1" s="47"/>
    </row>
    <row r="2" spans="1:9" ht="14.1" customHeight="1">
      <c r="A2" s="49" t="s">
        <v>110</v>
      </c>
      <c r="B2" s="49"/>
      <c r="C2" s="49"/>
      <c r="D2" s="49"/>
      <c r="E2" s="49"/>
      <c r="F2" s="49"/>
      <c r="G2" s="49"/>
      <c r="H2" s="49"/>
      <c r="I2" s="49"/>
    </row>
    <row r="3" spans="1:9" ht="14.1" customHeight="1">
      <c r="A3" s="2"/>
    </row>
    <row r="4" spans="1:9" ht="19.5" customHeight="1">
      <c r="A4" s="53" t="s">
        <v>0</v>
      </c>
      <c r="B4" s="51" t="s">
        <v>1</v>
      </c>
      <c r="C4" s="51" t="s">
        <v>113</v>
      </c>
      <c r="D4" s="51" t="s">
        <v>2</v>
      </c>
      <c r="E4" s="51"/>
      <c r="F4" s="51"/>
      <c r="G4" s="51"/>
      <c r="H4" s="51" t="s">
        <v>110</v>
      </c>
      <c r="I4" s="52" t="s">
        <v>111</v>
      </c>
    </row>
    <row r="5" spans="1:9" ht="29.25" customHeight="1">
      <c r="A5" s="53"/>
      <c r="B5" s="51"/>
      <c r="C5" s="51"/>
      <c r="D5" s="9" t="s">
        <v>3</v>
      </c>
      <c r="E5" s="9" t="s">
        <v>4</v>
      </c>
      <c r="F5" s="9" t="s">
        <v>5</v>
      </c>
      <c r="G5" s="9" t="s">
        <v>6</v>
      </c>
      <c r="H5" s="51"/>
      <c r="I5" s="52"/>
    </row>
    <row r="6" spans="1:9" ht="14.1" customHeight="1">
      <c r="A6" s="3" t="s">
        <v>7</v>
      </c>
      <c r="B6" s="10" t="s">
        <v>8</v>
      </c>
      <c r="C6" s="4">
        <v>1129728</v>
      </c>
      <c r="D6" s="4">
        <v>484815</v>
      </c>
      <c r="E6" s="4">
        <v>420652</v>
      </c>
      <c r="F6" s="4">
        <v>209684</v>
      </c>
      <c r="G6" s="4">
        <v>14577</v>
      </c>
      <c r="H6" s="5">
        <f>D6/C6</f>
        <v>0.42914312117607067</v>
      </c>
      <c r="I6" s="3"/>
    </row>
    <row r="7" spans="1:9" ht="14.1" customHeight="1">
      <c r="A7" s="3" t="s">
        <v>9</v>
      </c>
      <c r="B7" s="10" t="s">
        <v>8</v>
      </c>
      <c r="C7" s="4">
        <v>10596</v>
      </c>
      <c r="D7" s="4">
        <v>7369</v>
      </c>
      <c r="E7" s="4">
        <v>2708</v>
      </c>
      <c r="F7" s="6">
        <v>406</v>
      </c>
      <c r="G7" s="6">
        <v>113</v>
      </c>
      <c r="H7" s="5">
        <f>D7/C7</f>
        <v>0.69545111362778411</v>
      </c>
      <c r="I7" s="7">
        <f>_xlfn.RANK.EQ(H7,H$7:H$38,0)</f>
        <v>4</v>
      </c>
    </row>
    <row r="8" spans="1:9" ht="14.1" customHeight="1">
      <c r="A8" s="3" t="s">
        <v>10</v>
      </c>
      <c r="B8" s="10" t="s">
        <v>8</v>
      </c>
      <c r="C8" s="4">
        <v>42158</v>
      </c>
      <c r="D8" s="4">
        <v>17348</v>
      </c>
      <c r="E8" s="4">
        <v>15580</v>
      </c>
      <c r="F8" s="4">
        <v>8727</v>
      </c>
      <c r="G8" s="4">
        <v>503</v>
      </c>
      <c r="H8" s="5">
        <f t="shared" ref="H8:H38" si="0">D8/C8</f>
        <v>0.41149959675506426</v>
      </c>
      <c r="I8" s="7">
        <f t="shared" ref="I8:I38" si="1">_xlfn.RANK.EQ(H8,H$7:H$38,0)</f>
        <v>14</v>
      </c>
    </row>
    <row r="9" spans="1:9" ht="14.1" customHeight="1">
      <c r="A9" s="3" t="s">
        <v>11</v>
      </c>
      <c r="B9" s="10" t="s">
        <v>8</v>
      </c>
      <c r="C9" s="4">
        <v>11275</v>
      </c>
      <c r="D9" s="4">
        <v>2533</v>
      </c>
      <c r="E9" s="4">
        <v>4137</v>
      </c>
      <c r="F9" s="6">
        <v>4493</v>
      </c>
      <c r="G9" s="6">
        <v>112</v>
      </c>
      <c r="H9" s="5">
        <f t="shared" si="0"/>
        <v>0.22465631929046564</v>
      </c>
      <c r="I9" s="7">
        <f t="shared" si="1"/>
        <v>31</v>
      </c>
    </row>
    <row r="10" spans="1:9" ht="14.1" customHeight="1">
      <c r="A10" s="3" t="s">
        <v>12</v>
      </c>
      <c r="B10" s="10" t="s">
        <v>8</v>
      </c>
      <c r="C10" s="4">
        <v>8415</v>
      </c>
      <c r="D10" s="4">
        <v>5305</v>
      </c>
      <c r="E10" s="4">
        <v>2582</v>
      </c>
      <c r="F10" s="4">
        <v>494</v>
      </c>
      <c r="G10" s="4">
        <v>34</v>
      </c>
      <c r="H10" s="5">
        <f t="shared" si="0"/>
        <v>0.63042186571598335</v>
      </c>
      <c r="I10" s="7">
        <f t="shared" si="1"/>
        <v>5</v>
      </c>
    </row>
    <row r="11" spans="1:9" ht="14.1" customHeight="1">
      <c r="A11" s="3" t="s">
        <v>13</v>
      </c>
      <c r="B11" s="10" t="s">
        <v>8</v>
      </c>
      <c r="C11" s="4">
        <v>48865</v>
      </c>
      <c r="D11" s="4">
        <v>27350</v>
      </c>
      <c r="E11" s="4">
        <v>15263</v>
      </c>
      <c r="F11" s="6">
        <v>5835</v>
      </c>
      <c r="G11" s="6">
        <v>417</v>
      </c>
      <c r="H11" s="5">
        <f t="shared" si="0"/>
        <v>0.55970531054947303</v>
      </c>
      <c r="I11" s="7">
        <f t="shared" si="1"/>
        <v>8</v>
      </c>
    </row>
    <row r="12" spans="1:9" ht="14.1" customHeight="1">
      <c r="A12" s="3" t="s">
        <v>14</v>
      </c>
      <c r="B12" s="10" t="s">
        <v>8</v>
      </c>
      <c r="C12" s="4">
        <v>11013</v>
      </c>
      <c r="D12" s="4">
        <v>7731</v>
      </c>
      <c r="E12" s="4">
        <v>2783</v>
      </c>
      <c r="F12" s="4">
        <v>402</v>
      </c>
      <c r="G12" s="4">
        <v>97</v>
      </c>
      <c r="H12" s="5">
        <f t="shared" si="0"/>
        <v>0.70198855897575596</v>
      </c>
      <c r="I12" s="7">
        <f t="shared" si="1"/>
        <v>3</v>
      </c>
    </row>
    <row r="13" spans="1:9" ht="14.1" customHeight="1">
      <c r="A13" s="3" t="s">
        <v>15</v>
      </c>
      <c r="B13" s="10" t="s">
        <v>8</v>
      </c>
      <c r="C13" s="4">
        <v>36630</v>
      </c>
      <c r="D13" s="4">
        <v>12632</v>
      </c>
      <c r="E13" s="4">
        <v>14372</v>
      </c>
      <c r="F13" s="6">
        <v>9295</v>
      </c>
      <c r="G13" s="6">
        <v>331</v>
      </c>
      <c r="H13" s="5">
        <f t="shared" si="0"/>
        <v>0.34485394485394483</v>
      </c>
      <c r="I13" s="7">
        <f t="shared" si="1"/>
        <v>23</v>
      </c>
    </row>
    <row r="14" spans="1:9" ht="14.1" customHeight="1">
      <c r="A14" s="3" t="s">
        <v>16</v>
      </c>
      <c r="B14" s="10" t="s">
        <v>8</v>
      </c>
      <c r="C14" s="4">
        <v>63807</v>
      </c>
      <c r="D14" s="4">
        <v>22096</v>
      </c>
      <c r="E14" s="4">
        <v>25393</v>
      </c>
      <c r="F14" s="4">
        <v>15700</v>
      </c>
      <c r="G14" s="4">
        <v>618</v>
      </c>
      <c r="H14" s="5">
        <f t="shared" si="0"/>
        <v>0.34629429372952814</v>
      </c>
      <c r="I14" s="7">
        <f t="shared" si="1"/>
        <v>22</v>
      </c>
    </row>
    <row r="15" spans="1:9" ht="14.1" customHeight="1">
      <c r="A15" s="3" t="s">
        <v>17</v>
      </c>
      <c r="B15" s="10" t="s">
        <v>8</v>
      </c>
      <c r="C15" s="4">
        <v>50342</v>
      </c>
      <c r="D15" s="4">
        <v>37887</v>
      </c>
      <c r="E15" s="4">
        <v>10739</v>
      </c>
      <c r="F15" s="6">
        <v>757</v>
      </c>
      <c r="G15" s="6">
        <v>959</v>
      </c>
      <c r="H15" s="5">
        <f t="shared" si="0"/>
        <v>0.75259226888085495</v>
      </c>
      <c r="I15" s="7">
        <f t="shared" si="1"/>
        <v>1</v>
      </c>
    </row>
    <row r="16" spans="1:9" ht="14.1" customHeight="1">
      <c r="A16" s="3" t="s">
        <v>18</v>
      </c>
      <c r="B16" s="10" t="s">
        <v>8</v>
      </c>
      <c r="C16" s="4">
        <v>23015</v>
      </c>
      <c r="D16" s="4">
        <v>8133</v>
      </c>
      <c r="E16" s="4">
        <v>7764</v>
      </c>
      <c r="F16" s="4">
        <v>6840</v>
      </c>
      <c r="G16" s="4">
        <v>278</v>
      </c>
      <c r="H16" s="5">
        <f t="shared" si="0"/>
        <v>0.35337823158809473</v>
      </c>
      <c r="I16" s="7">
        <f t="shared" si="1"/>
        <v>20</v>
      </c>
    </row>
    <row r="17" spans="1:9" ht="14.1" customHeight="1">
      <c r="A17" s="3" t="s">
        <v>19</v>
      </c>
      <c r="B17" s="10" t="s">
        <v>8</v>
      </c>
      <c r="C17" s="4">
        <v>46076</v>
      </c>
      <c r="D17" s="4">
        <v>18734</v>
      </c>
      <c r="E17" s="4">
        <v>17633</v>
      </c>
      <c r="F17" s="6">
        <v>9236</v>
      </c>
      <c r="G17" s="6">
        <v>473</v>
      </c>
      <c r="H17" s="5">
        <f t="shared" si="0"/>
        <v>0.40658911363833666</v>
      </c>
      <c r="I17" s="7">
        <f t="shared" si="1"/>
        <v>15</v>
      </c>
    </row>
    <row r="18" spans="1:9" ht="14.1" customHeight="1">
      <c r="A18" s="3" t="s">
        <v>20</v>
      </c>
      <c r="B18" s="10" t="s">
        <v>8</v>
      </c>
      <c r="C18" s="4">
        <v>37399</v>
      </c>
      <c r="D18" s="4">
        <v>9370</v>
      </c>
      <c r="E18" s="4">
        <v>16823</v>
      </c>
      <c r="F18" s="4">
        <v>10872</v>
      </c>
      <c r="G18" s="4">
        <v>334</v>
      </c>
      <c r="H18" s="5">
        <f t="shared" si="0"/>
        <v>0.25054145832776276</v>
      </c>
      <c r="I18" s="7">
        <f t="shared" si="1"/>
        <v>28</v>
      </c>
    </row>
    <row r="19" spans="1:9" ht="14.1" customHeight="1">
      <c r="A19" s="3" t="s">
        <v>21</v>
      </c>
      <c r="B19" s="10" t="s">
        <v>8</v>
      </c>
      <c r="C19" s="4">
        <v>20673</v>
      </c>
      <c r="D19" s="4">
        <v>7975</v>
      </c>
      <c r="E19" s="4">
        <v>8786</v>
      </c>
      <c r="F19" s="6">
        <v>3692</v>
      </c>
      <c r="G19" s="6">
        <v>220</v>
      </c>
      <c r="H19" s="5">
        <f t="shared" si="0"/>
        <v>0.38576887727954334</v>
      </c>
      <c r="I19" s="7">
        <f t="shared" si="1"/>
        <v>16</v>
      </c>
    </row>
    <row r="20" spans="1:9" ht="14.1" customHeight="1">
      <c r="A20" s="3" t="s">
        <v>22</v>
      </c>
      <c r="B20" s="10" t="s">
        <v>8</v>
      </c>
      <c r="C20" s="4">
        <v>74997</v>
      </c>
      <c r="D20" s="4">
        <v>39950</v>
      </c>
      <c r="E20" s="4">
        <v>23441</v>
      </c>
      <c r="F20" s="4">
        <v>10113</v>
      </c>
      <c r="G20" s="4">
        <v>1493</v>
      </c>
      <c r="H20" s="5">
        <f t="shared" si="0"/>
        <v>0.53268797418563407</v>
      </c>
      <c r="I20" s="7">
        <f t="shared" si="1"/>
        <v>10</v>
      </c>
    </row>
    <row r="21" spans="1:9" ht="14.1" customHeight="1">
      <c r="A21" s="3" t="s">
        <v>23</v>
      </c>
      <c r="B21" s="10" t="s">
        <v>8</v>
      </c>
      <c r="C21" s="4">
        <v>98727</v>
      </c>
      <c r="D21" s="4">
        <v>44794</v>
      </c>
      <c r="E21" s="4">
        <v>42429</v>
      </c>
      <c r="F21" s="6">
        <v>10002</v>
      </c>
      <c r="G21" s="6">
        <v>1502</v>
      </c>
      <c r="H21" s="5">
        <f t="shared" si="0"/>
        <v>0.45371580216151608</v>
      </c>
      <c r="I21" s="7">
        <f t="shared" si="1"/>
        <v>13</v>
      </c>
    </row>
    <row r="22" spans="1:9" ht="14.1" customHeight="1">
      <c r="A22" s="3" t="s">
        <v>24</v>
      </c>
      <c r="B22" s="10" t="s">
        <v>8</v>
      </c>
      <c r="C22" s="4">
        <v>47633</v>
      </c>
      <c r="D22" s="4">
        <v>16797</v>
      </c>
      <c r="E22" s="4">
        <v>18605</v>
      </c>
      <c r="F22" s="4">
        <v>11535</v>
      </c>
      <c r="G22" s="4">
        <v>696</v>
      </c>
      <c r="H22" s="5">
        <f t="shared" si="0"/>
        <v>0.35263367833224862</v>
      </c>
      <c r="I22" s="7">
        <f t="shared" si="1"/>
        <v>21</v>
      </c>
    </row>
    <row r="23" spans="1:9" ht="14.1" customHeight="1">
      <c r="A23" s="3" t="s">
        <v>25</v>
      </c>
      <c r="B23" s="10" t="s">
        <v>8</v>
      </c>
      <c r="C23" s="4">
        <v>18942</v>
      </c>
      <c r="D23" s="4">
        <v>7124</v>
      </c>
      <c r="E23" s="4">
        <v>8996</v>
      </c>
      <c r="F23" s="6">
        <v>2537</v>
      </c>
      <c r="G23" s="6">
        <v>285</v>
      </c>
      <c r="H23" s="5">
        <f t="shared" si="0"/>
        <v>0.37609544926618099</v>
      </c>
      <c r="I23" s="7">
        <f t="shared" si="1"/>
        <v>18</v>
      </c>
    </row>
    <row r="24" spans="1:9" ht="14.1" customHeight="1">
      <c r="A24" s="3" t="s">
        <v>26</v>
      </c>
      <c r="B24" s="10" t="s">
        <v>8</v>
      </c>
      <c r="C24" s="4">
        <v>12806</v>
      </c>
      <c r="D24" s="4">
        <v>6641</v>
      </c>
      <c r="E24" s="4">
        <v>4002</v>
      </c>
      <c r="F24" s="4">
        <v>2072</v>
      </c>
      <c r="G24" s="4">
        <v>91</v>
      </c>
      <c r="H24" s="5">
        <f t="shared" si="0"/>
        <v>0.51858503826331404</v>
      </c>
      <c r="I24" s="7">
        <f t="shared" si="1"/>
        <v>11</v>
      </c>
    </row>
    <row r="25" spans="1:9" ht="14.1" customHeight="1">
      <c r="A25" s="3" t="s">
        <v>27</v>
      </c>
      <c r="B25" s="10" t="s">
        <v>8</v>
      </c>
      <c r="C25" s="4">
        <v>58086</v>
      </c>
      <c r="D25" s="4">
        <v>41681</v>
      </c>
      <c r="E25" s="4">
        <v>12697</v>
      </c>
      <c r="F25" s="6">
        <v>2953</v>
      </c>
      <c r="G25" s="6">
        <v>755</v>
      </c>
      <c r="H25" s="5">
        <f t="shared" si="0"/>
        <v>0.71757394208587266</v>
      </c>
      <c r="I25" s="7">
        <f t="shared" si="1"/>
        <v>2</v>
      </c>
    </row>
    <row r="26" spans="1:9" ht="14.1" customHeight="1">
      <c r="A26" s="3" t="s">
        <v>28</v>
      </c>
      <c r="B26" s="10" t="s">
        <v>8</v>
      </c>
      <c r="C26" s="4">
        <v>30025</v>
      </c>
      <c r="D26" s="4">
        <v>6345</v>
      </c>
      <c r="E26" s="4">
        <v>13602</v>
      </c>
      <c r="F26" s="4">
        <v>9954</v>
      </c>
      <c r="G26" s="4">
        <v>124</v>
      </c>
      <c r="H26" s="5">
        <f t="shared" si="0"/>
        <v>0.21132389675270608</v>
      </c>
      <c r="I26" s="7">
        <f t="shared" si="1"/>
        <v>32</v>
      </c>
    </row>
    <row r="27" spans="1:9" ht="14.1" customHeight="1">
      <c r="A27" s="3" t="s">
        <v>29</v>
      </c>
      <c r="B27" s="10" t="s">
        <v>8</v>
      </c>
      <c r="C27" s="4">
        <v>44753</v>
      </c>
      <c r="D27" s="4">
        <v>12586</v>
      </c>
      <c r="E27" s="4">
        <v>22502</v>
      </c>
      <c r="F27" s="6">
        <v>9373</v>
      </c>
      <c r="G27" s="6">
        <v>292</v>
      </c>
      <c r="H27" s="5">
        <f t="shared" si="0"/>
        <v>0.28123254306973833</v>
      </c>
      <c r="I27" s="7">
        <f t="shared" si="1"/>
        <v>27</v>
      </c>
    </row>
    <row r="28" spans="1:9" ht="14.1" customHeight="1">
      <c r="A28" s="3" t="s">
        <v>30</v>
      </c>
      <c r="B28" s="10" t="s">
        <v>8</v>
      </c>
      <c r="C28" s="4">
        <v>14777</v>
      </c>
      <c r="D28" s="4">
        <v>8087</v>
      </c>
      <c r="E28" s="4">
        <v>5444</v>
      </c>
      <c r="F28" s="4">
        <v>972</v>
      </c>
      <c r="G28" s="4">
        <v>274</v>
      </c>
      <c r="H28" s="5">
        <f t="shared" si="0"/>
        <v>0.54726940515666234</v>
      </c>
      <c r="I28" s="7">
        <f t="shared" si="1"/>
        <v>9</v>
      </c>
    </row>
    <row r="29" spans="1:9" ht="14.1" customHeight="1">
      <c r="A29" s="3" t="s">
        <v>31</v>
      </c>
      <c r="B29" s="10" t="s">
        <v>8</v>
      </c>
      <c r="C29" s="4">
        <v>17185</v>
      </c>
      <c r="D29" s="4">
        <v>9635</v>
      </c>
      <c r="E29" s="4">
        <v>4824</v>
      </c>
      <c r="F29" s="6">
        <v>2508</v>
      </c>
      <c r="G29" s="6">
        <v>218</v>
      </c>
      <c r="H29" s="5">
        <f t="shared" si="0"/>
        <v>0.56066336921734072</v>
      </c>
      <c r="I29" s="7">
        <f t="shared" si="1"/>
        <v>7</v>
      </c>
    </row>
    <row r="30" spans="1:9" ht="14.1" customHeight="1">
      <c r="A30" s="3" t="s">
        <v>32</v>
      </c>
      <c r="B30" s="10" t="s">
        <v>8</v>
      </c>
      <c r="C30" s="4">
        <v>27207</v>
      </c>
      <c r="D30" s="4">
        <v>9985</v>
      </c>
      <c r="E30" s="4">
        <v>10662</v>
      </c>
      <c r="F30" s="4">
        <v>6409</v>
      </c>
      <c r="G30" s="4">
        <v>151</v>
      </c>
      <c r="H30" s="5">
        <f t="shared" si="0"/>
        <v>0.36700113941265117</v>
      </c>
      <c r="I30" s="7">
        <f t="shared" si="1"/>
        <v>19</v>
      </c>
    </row>
    <row r="31" spans="1:9" ht="14.1" customHeight="1">
      <c r="A31" s="12" t="s">
        <v>33</v>
      </c>
      <c r="B31" s="13" t="s">
        <v>8</v>
      </c>
      <c r="C31" s="14">
        <v>36051</v>
      </c>
      <c r="D31" s="14">
        <v>11548</v>
      </c>
      <c r="E31" s="14">
        <v>13572</v>
      </c>
      <c r="F31" s="15">
        <v>10434</v>
      </c>
      <c r="G31" s="15">
        <v>497</v>
      </c>
      <c r="H31" s="16">
        <f>D31/C31</f>
        <v>0.32032398546503565</v>
      </c>
      <c r="I31" s="17">
        <f t="shared" si="1"/>
        <v>26</v>
      </c>
    </row>
    <row r="32" spans="1:9" ht="14.1" customHeight="1">
      <c r="A32" s="3" t="s">
        <v>34</v>
      </c>
      <c r="B32" s="10" t="s">
        <v>8</v>
      </c>
      <c r="C32" s="4">
        <v>51960</v>
      </c>
      <c r="D32" s="4">
        <v>12935</v>
      </c>
      <c r="E32" s="4">
        <v>20469</v>
      </c>
      <c r="F32" s="4">
        <v>18059</v>
      </c>
      <c r="G32" s="4">
        <v>497</v>
      </c>
      <c r="H32" s="5">
        <f t="shared" si="0"/>
        <v>0.24894149345650501</v>
      </c>
      <c r="I32" s="7">
        <f t="shared" si="1"/>
        <v>29</v>
      </c>
    </row>
    <row r="33" spans="1:9" ht="14.1" customHeight="1">
      <c r="A33" s="3" t="s">
        <v>35</v>
      </c>
      <c r="B33" s="10" t="s">
        <v>8</v>
      </c>
      <c r="C33" s="4">
        <v>11222</v>
      </c>
      <c r="D33" s="4">
        <v>5637</v>
      </c>
      <c r="E33" s="4">
        <v>4317</v>
      </c>
      <c r="F33" s="6">
        <v>1134</v>
      </c>
      <c r="G33" s="6">
        <v>134</v>
      </c>
      <c r="H33" s="5">
        <f t="shared" si="0"/>
        <v>0.50231687756193188</v>
      </c>
      <c r="I33" s="7">
        <f t="shared" si="1"/>
        <v>12</v>
      </c>
    </row>
    <row r="34" spans="1:9" ht="14.1" customHeight="1">
      <c r="A34" s="3" t="s">
        <v>36</v>
      </c>
      <c r="B34" s="10" t="s">
        <v>8</v>
      </c>
      <c r="C34" s="4">
        <v>54049</v>
      </c>
      <c r="D34" s="4">
        <v>20586</v>
      </c>
      <c r="E34" s="4">
        <v>20556</v>
      </c>
      <c r="F34" s="4">
        <v>11411</v>
      </c>
      <c r="G34" s="4">
        <v>1496</v>
      </c>
      <c r="H34" s="5">
        <f t="shared" si="0"/>
        <v>0.38087661196321854</v>
      </c>
      <c r="I34" s="7">
        <f t="shared" si="1"/>
        <v>17</v>
      </c>
    </row>
    <row r="35" spans="1:9" ht="14.1" customHeight="1">
      <c r="A35" s="3" t="s">
        <v>37</v>
      </c>
      <c r="B35" s="10" t="s">
        <v>8</v>
      </c>
      <c r="C35" s="4">
        <v>10552</v>
      </c>
      <c r="D35" s="4">
        <v>2539</v>
      </c>
      <c r="E35" s="4">
        <v>5668</v>
      </c>
      <c r="F35" s="6">
        <v>2141</v>
      </c>
      <c r="G35" s="6">
        <v>204</v>
      </c>
      <c r="H35" s="5">
        <f t="shared" si="0"/>
        <v>0.24061789234268385</v>
      </c>
      <c r="I35" s="7">
        <f t="shared" si="1"/>
        <v>30</v>
      </c>
    </row>
    <row r="36" spans="1:9" ht="14.1" customHeight="1">
      <c r="A36" s="3" t="s">
        <v>38</v>
      </c>
      <c r="B36" s="10" t="s">
        <v>8</v>
      </c>
      <c r="C36" s="4">
        <v>64484</v>
      </c>
      <c r="D36" s="4">
        <v>21763</v>
      </c>
      <c r="E36" s="4">
        <v>27910</v>
      </c>
      <c r="F36" s="4">
        <v>13840</v>
      </c>
      <c r="G36" s="4">
        <v>971</v>
      </c>
      <c r="H36" s="5">
        <f t="shared" si="0"/>
        <v>0.33749457229700391</v>
      </c>
      <c r="I36" s="7">
        <f t="shared" si="1"/>
        <v>25</v>
      </c>
    </row>
    <row r="37" spans="1:9" ht="14.1" customHeight="1">
      <c r="A37" s="3" t="s">
        <v>39</v>
      </c>
      <c r="B37" s="10" t="s">
        <v>8</v>
      </c>
      <c r="C37" s="4">
        <v>24778</v>
      </c>
      <c r="D37" s="4">
        <v>14460</v>
      </c>
      <c r="E37" s="4">
        <v>8431</v>
      </c>
      <c r="F37" s="6">
        <v>1730</v>
      </c>
      <c r="G37" s="6">
        <v>157</v>
      </c>
      <c r="H37" s="5">
        <f t="shared" si="0"/>
        <v>0.5835822100250222</v>
      </c>
      <c r="I37" s="7">
        <f t="shared" si="1"/>
        <v>6</v>
      </c>
    </row>
    <row r="38" spans="1:9" ht="14.1" customHeight="1">
      <c r="A38" s="3" t="s">
        <v>40</v>
      </c>
      <c r="B38" s="10" t="s">
        <v>8</v>
      </c>
      <c r="C38" s="4">
        <v>21230</v>
      </c>
      <c r="D38" s="4">
        <v>7259</v>
      </c>
      <c r="E38" s="4">
        <v>7962</v>
      </c>
      <c r="F38" s="4">
        <v>5758</v>
      </c>
      <c r="G38" s="4">
        <v>251</v>
      </c>
      <c r="H38" s="5">
        <f t="shared" si="0"/>
        <v>0.341921808761187</v>
      </c>
      <c r="I38" s="7">
        <f t="shared" si="1"/>
        <v>24</v>
      </c>
    </row>
    <row r="39" spans="1:9" ht="14.1" customHeight="1">
      <c r="A39" s="8"/>
      <c r="B39" s="11"/>
      <c r="C39" s="8"/>
      <c r="D39" s="8"/>
      <c r="E39" s="8"/>
      <c r="F39" s="8"/>
      <c r="G39" s="8"/>
      <c r="H39" s="8"/>
      <c r="I39" s="8"/>
    </row>
    <row r="40" spans="1:9" s="18" customFormat="1" ht="24" customHeight="1">
      <c r="A40" s="50" t="s">
        <v>114</v>
      </c>
      <c r="B40" s="50"/>
      <c r="C40" s="50"/>
      <c r="D40" s="50"/>
      <c r="E40" s="50"/>
      <c r="F40" s="50"/>
      <c r="G40" s="50"/>
      <c r="H40" s="50"/>
      <c r="I40" s="50"/>
    </row>
    <row r="41" spans="1:9" s="18" customFormat="1" ht="30" customHeight="1">
      <c r="A41" s="46" t="s">
        <v>115</v>
      </c>
      <c r="B41" s="46"/>
      <c r="C41" s="46"/>
      <c r="D41" s="46"/>
      <c r="E41" s="46"/>
      <c r="F41" s="46"/>
      <c r="G41" s="46"/>
      <c r="H41" s="46"/>
      <c r="I41" s="46"/>
    </row>
    <row r="42" spans="1:9" ht="14.1" customHeight="1">
      <c r="A42" s="48" t="s">
        <v>117</v>
      </c>
      <c r="B42" s="48"/>
      <c r="C42" s="48"/>
      <c r="D42" s="48"/>
      <c r="E42" s="48"/>
      <c r="F42" s="48"/>
      <c r="G42" s="48"/>
      <c r="H42" s="48"/>
      <c r="I42" s="48"/>
    </row>
    <row r="43" spans="1:9" ht="14.1" customHeight="1">
      <c r="A43" s="48" t="s">
        <v>41</v>
      </c>
      <c r="B43" s="48"/>
      <c r="C43" s="48"/>
      <c r="D43" s="48"/>
      <c r="E43" s="48"/>
      <c r="F43" s="48"/>
      <c r="G43" s="48"/>
      <c r="H43" s="48"/>
      <c r="I43" s="48"/>
    </row>
  </sheetData>
  <mergeCells count="12">
    <mergeCell ref="A41:I41"/>
    <mergeCell ref="A1:I1"/>
    <mergeCell ref="A42:I42"/>
    <mergeCell ref="A43:I43"/>
    <mergeCell ref="A2:I2"/>
    <mergeCell ref="A40:I40"/>
    <mergeCell ref="H4:H5"/>
    <mergeCell ref="I4:I5"/>
    <mergeCell ref="D4:G4"/>
    <mergeCell ref="A4:A5"/>
    <mergeCell ref="B4:B5"/>
    <mergeCell ref="C4:C5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2"/>
  <sheetViews>
    <sheetView showGridLines="0" workbookViewId="0">
      <selection activeCell="C19" sqref="C19"/>
    </sheetView>
  </sheetViews>
  <sheetFormatPr baseColWidth="10" defaultRowHeight="11.25"/>
  <cols>
    <col min="1" max="1" width="14.7109375" style="19" customWidth="1"/>
    <col min="2" max="2" width="21.28515625" style="19" customWidth="1"/>
    <col min="3" max="3" width="15.5703125" style="19" bestFit="1" customWidth="1"/>
    <col min="4" max="4" width="15.7109375" style="19" customWidth="1"/>
    <col min="5" max="5" width="12.28515625" style="19" bestFit="1" customWidth="1"/>
    <col min="6" max="7" width="13.140625" style="19" bestFit="1" customWidth="1"/>
    <col min="8" max="8" width="26.7109375" style="19" customWidth="1"/>
    <col min="9" max="253" width="11.42578125" style="19"/>
    <col min="254" max="254" width="20.7109375" style="19" customWidth="1"/>
    <col min="255" max="258" width="15.7109375" style="19" customWidth="1"/>
    <col min="259" max="259" width="15.5703125" style="19" bestFit="1" customWidth="1"/>
    <col min="260" max="260" width="15.7109375" style="19" customWidth="1"/>
    <col min="261" max="261" width="12.28515625" style="19" bestFit="1" customWidth="1"/>
    <col min="262" max="263" width="13.140625" style="19" bestFit="1" customWidth="1"/>
    <col min="264" max="509" width="11.42578125" style="19"/>
    <col min="510" max="510" width="20.7109375" style="19" customWidth="1"/>
    <col min="511" max="514" width="15.7109375" style="19" customWidth="1"/>
    <col min="515" max="515" width="15.5703125" style="19" bestFit="1" customWidth="1"/>
    <col min="516" max="516" width="15.7109375" style="19" customWidth="1"/>
    <col min="517" max="517" width="12.28515625" style="19" bestFit="1" customWidth="1"/>
    <col min="518" max="519" width="13.140625" style="19" bestFit="1" customWidth="1"/>
    <col min="520" max="765" width="11.42578125" style="19"/>
    <col min="766" max="766" width="20.7109375" style="19" customWidth="1"/>
    <col min="767" max="770" width="15.7109375" style="19" customWidth="1"/>
    <col min="771" max="771" width="15.5703125" style="19" bestFit="1" customWidth="1"/>
    <col min="772" max="772" width="15.7109375" style="19" customWidth="1"/>
    <col min="773" max="773" width="12.28515625" style="19" bestFit="1" customWidth="1"/>
    <col min="774" max="775" width="13.140625" style="19" bestFit="1" customWidth="1"/>
    <col min="776" max="1021" width="11.42578125" style="19"/>
    <col min="1022" max="1022" width="20.7109375" style="19" customWidth="1"/>
    <col min="1023" max="1026" width="15.7109375" style="19" customWidth="1"/>
    <col min="1027" max="1027" width="15.5703125" style="19" bestFit="1" customWidth="1"/>
    <col min="1028" max="1028" width="15.7109375" style="19" customWidth="1"/>
    <col min="1029" max="1029" width="12.28515625" style="19" bestFit="1" customWidth="1"/>
    <col min="1030" max="1031" width="13.140625" style="19" bestFit="1" customWidth="1"/>
    <col min="1032" max="1277" width="11.42578125" style="19"/>
    <col min="1278" max="1278" width="20.7109375" style="19" customWidth="1"/>
    <col min="1279" max="1282" width="15.7109375" style="19" customWidth="1"/>
    <col min="1283" max="1283" width="15.5703125" style="19" bestFit="1" customWidth="1"/>
    <col min="1284" max="1284" width="15.7109375" style="19" customWidth="1"/>
    <col min="1285" max="1285" width="12.28515625" style="19" bestFit="1" customWidth="1"/>
    <col min="1286" max="1287" width="13.140625" style="19" bestFit="1" customWidth="1"/>
    <col min="1288" max="1533" width="11.42578125" style="19"/>
    <col min="1534" max="1534" width="20.7109375" style="19" customWidth="1"/>
    <col min="1535" max="1538" width="15.7109375" style="19" customWidth="1"/>
    <col min="1539" max="1539" width="15.5703125" style="19" bestFit="1" customWidth="1"/>
    <col min="1540" max="1540" width="15.7109375" style="19" customWidth="1"/>
    <col min="1541" max="1541" width="12.28515625" style="19" bestFit="1" customWidth="1"/>
    <col min="1542" max="1543" width="13.140625" style="19" bestFit="1" customWidth="1"/>
    <col min="1544" max="1789" width="11.42578125" style="19"/>
    <col min="1790" max="1790" width="20.7109375" style="19" customWidth="1"/>
    <col min="1791" max="1794" width="15.7109375" style="19" customWidth="1"/>
    <col min="1795" max="1795" width="15.5703125" style="19" bestFit="1" customWidth="1"/>
    <col min="1796" max="1796" width="15.7109375" style="19" customWidth="1"/>
    <col min="1797" max="1797" width="12.28515625" style="19" bestFit="1" customWidth="1"/>
    <col min="1798" max="1799" width="13.140625" style="19" bestFit="1" customWidth="1"/>
    <col min="1800" max="2045" width="11.42578125" style="19"/>
    <col min="2046" max="2046" width="20.7109375" style="19" customWidth="1"/>
    <col min="2047" max="2050" width="15.7109375" style="19" customWidth="1"/>
    <col min="2051" max="2051" width="15.5703125" style="19" bestFit="1" customWidth="1"/>
    <col min="2052" max="2052" width="15.7109375" style="19" customWidth="1"/>
    <col min="2053" max="2053" width="12.28515625" style="19" bestFit="1" customWidth="1"/>
    <col min="2054" max="2055" width="13.140625" style="19" bestFit="1" customWidth="1"/>
    <col min="2056" max="2301" width="11.42578125" style="19"/>
    <col min="2302" max="2302" width="20.7109375" style="19" customWidth="1"/>
    <col min="2303" max="2306" width="15.7109375" style="19" customWidth="1"/>
    <col min="2307" max="2307" width="15.5703125" style="19" bestFit="1" customWidth="1"/>
    <col min="2308" max="2308" width="15.7109375" style="19" customWidth="1"/>
    <col min="2309" max="2309" width="12.28515625" style="19" bestFit="1" customWidth="1"/>
    <col min="2310" max="2311" width="13.140625" style="19" bestFit="1" customWidth="1"/>
    <col min="2312" max="2557" width="11.42578125" style="19"/>
    <col min="2558" max="2558" width="20.7109375" style="19" customWidth="1"/>
    <col min="2559" max="2562" width="15.7109375" style="19" customWidth="1"/>
    <col min="2563" max="2563" width="15.5703125" style="19" bestFit="1" customWidth="1"/>
    <col min="2564" max="2564" width="15.7109375" style="19" customWidth="1"/>
    <col min="2565" max="2565" width="12.28515625" style="19" bestFit="1" customWidth="1"/>
    <col min="2566" max="2567" width="13.140625" style="19" bestFit="1" customWidth="1"/>
    <col min="2568" max="2813" width="11.42578125" style="19"/>
    <col min="2814" max="2814" width="20.7109375" style="19" customWidth="1"/>
    <col min="2815" max="2818" width="15.7109375" style="19" customWidth="1"/>
    <col min="2819" max="2819" width="15.5703125" style="19" bestFit="1" customWidth="1"/>
    <col min="2820" max="2820" width="15.7109375" style="19" customWidth="1"/>
    <col min="2821" max="2821" width="12.28515625" style="19" bestFit="1" customWidth="1"/>
    <col min="2822" max="2823" width="13.140625" style="19" bestFit="1" customWidth="1"/>
    <col min="2824" max="3069" width="11.42578125" style="19"/>
    <col min="3070" max="3070" width="20.7109375" style="19" customWidth="1"/>
    <col min="3071" max="3074" width="15.7109375" style="19" customWidth="1"/>
    <col min="3075" max="3075" width="15.5703125" style="19" bestFit="1" customWidth="1"/>
    <col min="3076" max="3076" width="15.7109375" style="19" customWidth="1"/>
    <col min="3077" max="3077" width="12.28515625" style="19" bestFit="1" customWidth="1"/>
    <col min="3078" max="3079" width="13.140625" style="19" bestFit="1" customWidth="1"/>
    <col min="3080" max="3325" width="11.42578125" style="19"/>
    <col min="3326" max="3326" width="20.7109375" style="19" customWidth="1"/>
    <col min="3327" max="3330" width="15.7109375" style="19" customWidth="1"/>
    <col min="3331" max="3331" width="15.5703125" style="19" bestFit="1" customWidth="1"/>
    <col min="3332" max="3332" width="15.7109375" style="19" customWidth="1"/>
    <col min="3333" max="3333" width="12.28515625" style="19" bestFit="1" customWidth="1"/>
    <col min="3334" max="3335" width="13.140625" style="19" bestFit="1" customWidth="1"/>
    <col min="3336" max="3581" width="11.42578125" style="19"/>
    <col min="3582" max="3582" width="20.7109375" style="19" customWidth="1"/>
    <col min="3583" max="3586" width="15.7109375" style="19" customWidth="1"/>
    <col min="3587" max="3587" width="15.5703125" style="19" bestFit="1" customWidth="1"/>
    <col min="3588" max="3588" width="15.7109375" style="19" customWidth="1"/>
    <col min="3589" max="3589" width="12.28515625" style="19" bestFit="1" customWidth="1"/>
    <col min="3590" max="3591" width="13.140625" style="19" bestFit="1" customWidth="1"/>
    <col min="3592" max="3837" width="11.42578125" style="19"/>
    <col min="3838" max="3838" width="20.7109375" style="19" customWidth="1"/>
    <col min="3839" max="3842" width="15.7109375" style="19" customWidth="1"/>
    <col min="3843" max="3843" width="15.5703125" style="19" bestFit="1" customWidth="1"/>
    <col min="3844" max="3844" width="15.7109375" style="19" customWidth="1"/>
    <col min="3845" max="3845" width="12.28515625" style="19" bestFit="1" customWidth="1"/>
    <col min="3846" max="3847" width="13.140625" style="19" bestFit="1" customWidth="1"/>
    <col min="3848" max="4093" width="11.42578125" style="19"/>
    <col min="4094" max="4094" width="20.7109375" style="19" customWidth="1"/>
    <col min="4095" max="4098" width="15.7109375" style="19" customWidth="1"/>
    <col min="4099" max="4099" width="15.5703125" style="19" bestFit="1" customWidth="1"/>
    <col min="4100" max="4100" width="15.7109375" style="19" customWidth="1"/>
    <col min="4101" max="4101" width="12.28515625" style="19" bestFit="1" customWidth="1"/>
    <col min="4102" max="4103" width="13.140625" style="19" bestFit="1" customWidth="1"/>
    <col min="4104" max="4349" width="11.42578125" style="19"/>
    <col min="4350" max="4350" width="20.7109375" style="19" customWidth="1"/>
    <col min="4351" max="4354" width="15.7109375" style="19" customWidth="1"/>
    <col min="4355" max="4355" width="15.5703125" style="19" bestFit="1" customWidth="1"/>
    <col min="4356" max="4356" width="15.7109375" style="19" customWidth="1"/>
    <col min="4357" max="4357" width="12.28515625" style="19" bestFit="1" customWidth="1"/>
    <col min="4358" max="4359" width="13.140625" style="19" bestFit="1" customWidth="1"/>
    <col min="4360" max="4605" width="11.42578125" style="19"/>
    <col min="4606" max="4606" width="20.7109375" style="19" customWidth="1"/>
    <col min="4607" max="4610" width="15.7109375" style="19" customWidth="1"/>
    <col min="4611" max="4611" width="15.5703125" style="19" bestFit="1" customWidth="1"/>
    <col min="4612" max="4612" width="15.7109375" style="19" customWidth="1"/>
    <col min="4613" max="4613" width="12.28515625" style="19" bestFit="1" customWidth="1"/>
    <col min="4614" max="4615" width="13.140625" style="19" bestFit="1" customWidth="1"/>
    <col min="4616" max="4861" width="11.42578125" style="19"/>
    <col min="4862" max="4862" width="20.7109375" style="19" customWidth="1"/>
    <col min="4863" max="4866" width="15.7109375" style="19" customWidth="1"/>
    <col min="4867" max="4867" width="15.5703125" style="19" bestFit="1" customWidth="1"/>
    <col min="4868" max="4868" width="15.7109375" style="19" customWidth="1"/>
    <col min="4869" max="4869" width="12.28515625" style="19" bestFit="1" customWidth="1"/>
    <col min="4870" max="4871" width="13.140625" style="19" bestFit="1" customWidth="1"/>
    <col min="4872" max="5117" width="11.42578125" style="19"/>
    <col min="5118" max="5118" width="20.7109375" style="19" customWidth="1"/>
    <col min="5119" max="5122" width="15.7109375" style="19" customWidth="1"/>
    <col min="5123" max="5123" width="15.5703125" style="19" bestFit="1" customWidth="1"/>
    <col min="5124" max="5124" width="15.7109375" style="19" customWidth="1"/>
    <col min="5125" max="5125" width="12.28515625" style="19" bestFit="1" customWidth="1"/>
    <col min="5126" max="5127" width="13.140625" style="19" bestFit="1" customWidth="1"/>
    <col min="5128" max="5373" width="11.42578125" style="19"/>
    <col min="5374" max="5374" width="20.7109375" style="19" customWidth="1"/>
    <col min="5375" max="5378" width="15.7109375" style="19" customWidth="1"/>
    <col min="5379" max="5379" width="15.5703125" style="19" bestFit="1" customWidth="1"/>
    <col min="5380" max="5380" width="15.7109375" style="19" customWidth="1"/>
    <col min="5381" max="5381" width="12.28515625" style="19" bestFit="1" customWidth="1"/>
    <col min="5382" max="5383" width="13.140625" style="19" bestFit="1" customWidth="1"/>
    <col min="5384" max="5629" width="11.42578125" style="19"/>
    <col min="5630" max="5630" width="20.7109375" style="19" customWidth="1"/>
    <col min="5631" max="5634" width="15.7109375" style="19" customWidth="1"/>
    <col min="5635" max="5635" width="15.5703125" style="19" bestFit="1" customWidth="1"/>
    <col min="5636" max="5636" width="15.7109375" style="19" customWidth="1"/>
    <col min="5637" max="5637" width="12.28515625" style="19" bestFit="1" customWidth="1"/>
    <col min="5638" max="5639" width="13.140625" style="19" bestFit="1" customWidth="1"/>
    <col min="5640" max="5885" width="11.42578125" style="19"/>
    <col min="5886" max="5886" width="20.7109375" style="19" customWidth="1"/>
    <col min="5887" max="5890" width="15.7109375" style="19" customWidth="1"/>
    <col min="5891" max="5891" width="15.5703125" style="19" bestFit="1" customWidth="1"/>
    <col min="5892" max="5892" width="15.7109375" style="19" customWidth="1"/>
    <col min="5893" max="5893" width="12.28515625" style="19" bestFit="1" customWidth="1"/>
    <col min="5894" max="5895" width="13.140625" style="19" bestFit="1" customWidth="1"/>
    <col min="5896" max="6141" width="11.42578125" style="19"/>
    <col min="6142" max="6142" width="20.7109375" style="19" customWidth="1"/>
    <col min="6143" max="6146" width="15.7109375" style="19" customWidth="1"/>
    <col min="6147" max="6147" width="15.5703125" style="19" bestFit="1" customWidth="1"/>
    <col min="6148" max="6148" width="15.7109375" style="19" customWidth="1"/>
    <col min="6149" max="6149" width="12.28515625" style="19" bestFit="1" customWidth="1"/>
    <col min="6150" max="6151" width="13.140625" style="19" bestFit="1" customWidth="1"/>
    <col min="6152" max="6397" width="11.42578125" style="19"/>
    <col min="6398" max="6398" width="20.7109375" style="19" customWidth="1"/>
    <col min="6399" max="6402" width="15.7109375" style="19" customWidth="1"/>
    <col min="6403" max="6403" width="15.5703125" style="19" bestFit="1" customWidth="1"/>
    <col min="6404" max="6404" width="15.7109375" style="19" customWidth="1"/>
    <col min="6405" max="6405" width="12.28515625" style="19" bestFit="1" customWidth="1"/>
    <col min="6406" max="6407" width="13.140625" style="19" bestFit="1" customWidth="1"/>
    <col min="6408" max="6653" width="11.42578125" style="19"/>
    <col min="6654" max="6654" width="20.7109375" style="19" customWidth="1"/>
    <col min="6655" max="6658" width="15.7109375" style="19" customWidth="1"/>
    <col min="6659" max="6659" width="15.5703125" style="19" bestFit="1" customWidth="1"/>
    <col min="6660" max="6660" width="15.7109375" style="19" customWidth="1"/>
    <col min="6661" max="6661" width="12.28515625" style="19" bestFit="1" customWidth="1"/>
    <col min="6662" max="6663" width="13.140625" style="19" bestFit="1" customWidth="1"/>
    <col min="6664" max="6909" width="11.42578125" style="19"/>
    <col min="6910" max="6910" width="20.7109375" style="19" customWidth="1"/>
    <col min="6911" max="6914" width="15.7109375" style="19" customWidth="1"/>
    <col min="6915" max="6915" width="15.5703125" style="19" bestFit="1" customWidth="1"/>
    <col min="6916" max="6916" width="15.7109375" style="19" customWidth="1"/>
    <col min="6917" max="6917" width="12.28515625" style="19" bestFit="1" customWidth="1"/>
    <col min="6918" max="6919" width="13.140625" style="19" bestFit="1" customWidth="1"/>
    <col min="6920" max="7165" width="11.42578125" style="19"/>
    <col min="7166" max="7166" width="20.7109375" style="19" customWidth="1"/>
    <col min="7167" max="7170" width="15.7109375" style="19" customWidth="1"/>
    <col min="7171" max="7171" width="15.5703125" style="19" bestFit="1" customWidth="1"/>
    <col min="7172" max="7172" width="15.7109375" style="19" customWidth="1"/>
    <col min="7173" max="7173" width="12.28515625" style="19" bestFit="1" customWidth="1"/>
    <col min="7174" max="7175" width="13.140625" style="19" bestFit="1" customWidth="1"/>
    <col min="7176" max="7421" width="11.42578125" style="19"/>
    <col min="7422" max="7422" width="20.7109375" style="19" customWidth="1"/>
    <col min="7423" max="7426" width="15.7109375" style="19" customWidth="1"/>
    <col min="7427" max="7427" width="15.5703125" style="19" bestFit="1" customWidth="1"/>
    <col min="7428" max="7428" width="15.7109375" style="19" customWidth="1"/>
    <col min="7429" max="7429" width="12.28515625" style="19" bestFit="1" customWidth="1"/>
    <col min="7430" max="7431" width="13.140625" style="19" bestFit="1" customWidth="1"/>
    <col min="7432" max="7677" width="11.42578125" style="19"/>
    <col min="7678" max="7678" width="20.7109375" style="19" customWidth="1"/>
    <col min="7679" max="7682" width="15.7109375" style="19" customWidth="1"/>
    <col min="7683" max="7683" width="15.5703125" style="19" bestFit="1" customWidth="1"/>
    <col min="7684" max="7684" width="15.7109375" style="19" customWidth="1"/>
    <col min="7685" max="7685" width="12.28515625" style="19" bestFit="1" customWidth="1"/>
    <col min="7686" max="7687" width="13.140625" style="19" bestFit="1" customWidth="1"/>
    <col min="7688" max="7933" width="11.42578125" style="19"/>
    <col min="7934" max="7934" width="20.7109375" style="19" customWidth="1"/>
    <col min="7935" max="7938" width="15.7109375" style="19" customWidth="1"/>
    <col min="7939" max="7939" width="15.5703125" style="19" bestFit="1" customWidth="1"/>
    <col min="7940" max="7940" width="15.7109375" style="19" customWidth="1"/>
    <col min="7941" max="7941" width="12.28515625" style="19" bestFit="1" customWidth="1"/>
    <col min="7942" max="7943" width="13.140625" style="19" bestFit="1" customWidth="1"/>
    <col min="7944" max="8189" width="11.42578125" style="19"/>
    <col min="8190" max="8190" width="20.7109375" style="19" customWidth="1"/>
    <col min="8191" max="8194" width="15.7109375" style="19" customWidth="1"/>
    <col min="8195" max="8195" width="15.5703125" style="19" bestFit="1" customWidth="1"/>
    <col min="8196" max="8196" width="15.7109375" style="19" customWidth="1"/>
    <col min="8197" max="8197" width="12.28515625" style="19" bestFit="1" customWidth="1"/>
    <col min="8198" max="8199" width="13.140625" style="19" bestFit="1" customWidth="1"/>
    <col min="8200" max="8445" width="11.42578125" style="19"/>
    <col min="8446" max="8446" width="20.7109375" style="19" customWidth="1"/>
    <col min="8447" max="8450" width="15.7109375" style="19" customWidth="1"/>
    <col min="8451" max="8451" width="15.5703125" style="19" bestFit="1" customWidth="1"/>
    <col min="8452" max="8452" width="15.7109375" style="19" customWidth="1"/>
    <col min="8453" max="8453" width="12.28515625" style="19" bestFit="1" customWidth="1"/>
    <col min="8454" max="8455" width="13.140625" style="19" bestFit="1" customWidth="1"/>
    <col min="8456" max="8701" width="11.42578125" style="19"/>
    <col min="8702" max="8702" width="20.7109375" style="19" customWidth="1"/>
    <col min="8703" max="8706" width="15.7109375" style="19" customWidth="1"/>
    <col min="8707" max="8707" width="15.5703125" style="19" bestFit="1" customWidth="1"/>
    <col min="8708" max="8708" width="15.7109375" style="19" customWidth="1"/>
    <col min="8709" max="8709" width="12.28515625" style="19" bestFit="1" customWidth="1"/>
    <col min="8710" max="8711" width="13.140625" style="19" bestFit="1" customWidth="1"/>
    <col min="8712" max="8957" width="11.42578125" style="19"/>
    <col min="8958" max="8958" width="20.7109375" style="19" customWidth="1"/>
    <col min="8959" max="8962" width="15.7109375" style="19" customWidth="1"/>
    <col min="8963" max="8963" width="15.5703125" style="19" bestFit="1" customWidth="1"/>
    <col min="8964" max="8964" width="15.7109375" style="19" customWidth="1"/>
    <col min="8965" max="8965" width="12.28515625" style="19" bestFit="1" customWidth="1"/>
    <col min="8966" max="8967" width="13.140625" style="19" bestFit="1" customWidth="1"/>
    <col min="8968" max="9213" width="11.42578125" style="19"/>
    <col min="9214" max="9214" width="20.7109375" style="19" customWidth="1"/>
    <col min="9215" max="9218" width="15.7109375" style="19" customWidth="1"/>
    <col min="9219" max="9219" width="15.5703125" style="19" bestFit="1" customWidth="1"/>
    <col min="9220" max="9220" width="15.7109375" style="19" customWidth="1"/>
    <col min="9221" max="9221" width="12.28515625" style="19" bestFit="1" customWidth="1"/>
    <col min="9222" max="9223" width="13.140625" style="19" bestFit="1" customWidth="1"/>
    <col min="9224" max="9469" width="11.42578125" style="19"/>
    <col min="9470" max="9470" width="20.7109375" style="19" customWidth="1"/>
    <col min="9471" max="9474" width="15.7109375" style="19" customWidth="1"/>
    <col min="9475" max="9475" width="15.5703125" style="19" bestFit="1" customWidth="1"/>
    <col min="9476" max="9476" width="15.7109375" style="19" customWidth="1"/>
    <col min="9477" max="9477" width="12.28515625" style="19" bestFit="1" customWidth="1"/>
    <col min="9478" max="9479" width="13.140625" style="19" bestFit="1" customWidth="1"/>
    <col min="9480" max="9725" width="11.42578125" style="19"/>
    <col min="9726" max="9726" width="20.7109375" style="19" customWidth="1"/>
    <col min="9727" max="9730" width="15.7109375" style="19" customWidth="1"/>
    <col min="9731" max="9731" width="15.5703125" style="19" bestFit="1" customWidth="1"/>
    <col min="9732" max="9732" width="15.7109375" style="19" customWidth="1"/>
    <col min="9733" max="9733" width="12.28515625" style="19" bestFit="1" customWidth="1"/>
    <col min="9734" max="9735" width="13.140625" style="19" bestFit="1" customWidth="1"/>
    <col min="9736" max="9981" width="11.42578125" style="19"/>
    <col min="9982" max="9982" width="20.7109375" style="19" customWidth="1"/>
    <col min="9983" max="9986" width="15.7109375" style="19" customWidth="1"/>
    <col min="9987" max="9987" width="15.5703125" style="19" bestFit="1" customWidth="1"/>
    <col min="9988" max="9988" width="15.7109375" style="19" customWidth="1"/>
    <col min="9989" max="9989" width="12.28515625" style="19" bestFit="1" customWidth="1"/>
    <col min="9990" max="9991" width="13.140625" style="19" bestFit="1" customWidth="1"/>
    <col min="9992" max="10237" width="11.42578125" style="19"/>
    <col min="10238" max="10238" width="20.7109375" style="19" customWidth="1"/>
    <col min="10239" max="10242" width="15.7109375" style="19" customWidth="1"/>
    <col min="10243" max="10243" width="15.5703125" style="19" bestFit="1" customWidth="1"/>
    <col min="10244" max="10244" width="15.7109375" style="19" customWidth="1"/>
    <col min="10245" max="10245" width="12.28515625" style="19" bestFit="1" customWidth="1"/>
    <col min="10246" max="10247" width="13.140625" style="19" bestFit="1" customWidth="1"/>
    <col min="10248" max="10493" width="11.42578125" style="19"/>
    <col min="10494" max="10494" width="20.7109375" style="19" customWidth="1"/>
    <col min="10495" max="10498" width="15.7109375" style="19" customWidth="1"/>
    <col min="10499" max="10499" width="15.5703125" style="19" bestFit="1" customWidth="1"/>
    <col min="10500" max="10500" width="15.7109375" style="19" customWidth="1"/>
    <col min="10501" max="10501" width="12.28515625" style="19" bestFit="1" customWidth="1"/>
    <col min="10502" max="10503" width="13.140625" style="19" bestFit="1" customWidth="1"/>
    <col min="10504" max="10749" width="11.42578125" style="19"/>
    <col min="10750" max="10750" width="20.7109375" style="19" customWidth="1"/>
    <col min="10751" max="10754" width="15.7109375" style="19" customWidth="1"/>
    <col min="10755" max="10755" width="15.5703125" style="19" bestFit="1" customWidth="1"/>
    <col min="10756" max="10756" width="15.7109375" style="19" customWidth="1"/>
    <col min="10757" max="10757" width="12.28515625" style="19" bestFit="1" customWidth="1"/>
    <col min="10758" max="10759" width="13.140625" style="19" bestFit="1" customWidth="1"/>
    <col min="10760" max="11005" width="11.42578125" style="19"/>
    <col min="11006" max="11006" width="20.7109375" style="19" customWidth="1"/>
    <col min="11007" max="11010" width="15.7109375" style="19" customWidth="1"/>
    <col min="11011" max="11011" width="15.5703125" style="19" bestFit="1" customWidth="1"/>
    <col min="11012" max="11012" width="15.7109375" style="19" customWidth="1"/>
    <col min="11013" max="11013" width="12.28515625" style="19" bestFit="1" customWidth="1"/>
    <col min="11014" max="11015" width="13.140625" style="19" bestFit="1" customWidth="1"/>
    <col min="11016" max="11261" width="11.42578125" style="19"/>
    <col min="11262" max="11262" width="20.7109375" style="19" customWidth="1"/>
    <col min="11263" max="11266" width="15.7109375" style="19" customWidth="1"/>
    <col min="11267" max="11267" width="15.5703125" style="19" bestFit="1" customWidth="1"/>
    <col min="11268" max="11268" width="15.7109375" style="19" customWidth="1"/>
    <col min="11269" max="11269" width="12.28515625" style="19" bestFit="1" customWidth="1"/>
    <col min="11270" max="11271" width="13.140625" style="19" bestFit="1" customWidth="1"/>
    <col min="11272" max="11517" width="11.42578125" style="19"/>
    <col min="11518" max="11518" width="20.7109375" style="19" customWidth="1"/>
    <col min="11519" max="11522" width="15.7109375" style="19" customWidth="1"/>
    <col min="11523" max="11523" width="15.5703125" style="19" bestFit="1" customWidth="1"/>
    <col min="11524" max="11524" width="15.7109375" style="19" customWidth="1"/>
    <col min="11525" max="11525" width="12.28515625" style="19" bestFit="1" customWidth="1"/>
    <col min="11526" max="11527" width="13.140625" style="19" bestFit="1" customWidth="1"/>
    <col min="11528" max="11773" width="11.42578125" style="19"/>
    <col min="11774" max="11774" width="20.7109375" style="19" customWidth="1"/>
    <col min="11775" max="11778" width="15.7109375" style="19" customWidth="1"/>
    <col min="11779" max="11779" width="15.5703125" style="19" bestFit="1" customWidth="1"/>
    <col min="11780" max="11780" width="15.7109375" style="19" customWidth="1"/>
    <col min="11781" max="11781" width="12.28515625" style="19" bestFit="1" customWidth="1"/>
    <col min="11782" max="11783" width="13.140625" style="19" bestFit="1" customWidth="1"/>
    <col min="11784" max="12029" width="11.42578125" style="19"/>
    <col min="12030" max="12030" width="20.7109375" style="19" customWidth="1"/>
    <col min="12031" max="12034" width="15.7109375" style="19" customWidth="1"/>
    <col min="12035" max="12035" width="15.5703125" style="19" bestFit="1" customWidth="1"/>
    <col min="12036" max="12036" width="15.7109375" style="19" customWidth="1"/>
    <col min="12037" max="12037" width="12.28515625" style="19" bestFit="1" customWidth="1"/>
    <col min="12038" max="12039" width="13.140625" style="19" bestFit="1" customWidth="1"/>
    <col min="12040" max="12285" width="11.42578125" style="19"/>
    <col min="12286" max="12286" width="20.7109375" style="19" customWidth="1"/>
    <col min="12287" max="12290" width="15.7109375" style="19" customWidth="1"/>
    <col min="12291" max="12291" width="15.5703125" style="19" bestFit="1" customWidth="1"/>
    <col min="12292" max="12292" width="15.7109375" style="19" customWidth="1"/>
    <col min="12293" max="12293" width="12.28515625" style="19" bestFit="1" customWidth="1"/>
    <col min="12294" max="12295" width="13.140625" style="19" bestFit="1" customWidth="1"/>
    <col min="12296" max="12541" width="11.42578125" style="19"/>
    <col min="12542" max="12542" width="20.7109375" style="19" customWidth="1"/>
    <col min="12543" max="12546" width="15.7109375" style="19" customWidth="1"/>
    <col min="12547" max="12547" width="15.5703125" style="19" bestFit="1" customWidth="1"/>
    <col min="12548" max="12548" width="15.7109375" style="19" customWidth="1"/>
    <col min="12549" max="12549" width="12.28515625" style="19" bestFit="1" customWidth="1"/>
    <col min="12550" max="12551" width="13.140625" style="19" bestFit="1" customWidth="1"/>
    <col min="12552" max="12797" width="11.42578125" style="19"/>
    <col min="12798" max="12798" width="20.7109375" style="19" customWidth="1"/>
    <col min="12799" max="12802" width="15.7109375" style="19" customWidth="1"/>
    <col min="12803" max="12803" width="15.5703125" style="19" bestFit="1" customWidth="1"/>
    <col min="12804" max="12804" width="15.7109375" style="19" customWidth="1"/>
    <col min="12805" max="12805" width="12.28515625" style="19" bestFit="1" customWidth="1"/>
    <col min="12806" max="12807" width="13.140625" style="19" bestFit="1" customWidth="1"/>
    <col min="12808" max="13053" width="11.42578125" style="19"/>
    <col min="13054" max="13054" width="20.7109375" style="19" customWidth="1"/>
    <col min="13055" max="13058" width="15.7109375" style="19" customWidth="1"/>
    <col min="13059" max="13059" width="15.5703125" style="19" bestFit="1" customWidth="1"/>
    <col min="13060" max="13060" width="15.7109375" style="19" customWidth="1"/>
    <col min="13061" max="13061" width="12.28515625" style="19" bestFit="1" customWidth="1"/>
    <col min="13062" max="13063" width="13.140625" style="19" bestFit="1" customWidth="1"/>
    <col min="13064" max="13309" width="11.42578125" style="19"/>
    <col min="13310" max="13310" width="20.7109375" style="19" customWidth="1"/>
    <col min="13311" max="13314" width="15.7109375" style="19" customWidth="1"/>
    <col min="13315" max="13315" width="15.5703125" style="19" bestFit="1" customWidth="1"/>
    <col min="13316" max="13316" width="15.7109375" style="19" customWidth="1"/>
    <col min="13317" max="13317" width="12.28515625" style="19" bestFit="1" customWidth="1"/>
    <col min="13318" max="13319" width="13.140625" style="19" bestFit="1" customWidth="1"/>
    <col min="13320" max="13565" width="11.42578125" style="19"/>
    <col min="13566" max="13566" width="20.7109375" style="19" customWidth="1"/>
    <col min="13567" max="13570" width="15.7109375" style="19" customWidth="1"/>
    <col min="13571" max="13571" width="15.5703125" style="19" bestFit="1" customWidth="1"/>
    <col min="13572" max="13572" width="15.7109375" style="19" customWidth="1"/>
    <col min="13573" max="13573" width="12.28515625" style="19" bestFit="1" customWidth="1"/>
    <col min="13574" max="13575" width="13.140625" style="19" bestFit="1" customWidth="1"/>
    <col min="13576" max="13821" width="11.42578125" style="19"/>
    <col min="13822" max="13822" width="20.7109375" style="19" customWidth="1"/>
    <col min="13823" max="13826" width="15.7109375" style="19" customWidth="1"/>
    <col min="13827" max="13827" width="15.5703125" style="19" bestFit="1" customWidth="1"/>
    <col min="13828" max="13828" width="15.7109375" style="19" customWidth="1"/>
    <col min="13829" max="13829" width="12.28515625" style="19" bestFit="1" customWidth="1"/>
    <col min="13830" max="13831" width="13.140625" style="19" bestFit="1" customWidth="1"/>
    <col min="13832" max="14077" width="11.42578125" style="19"/>
    <col min="14078" max="14078" width="20.7109375" style="19" customWidth="1"/>
    <col min="14079" max="14082" width="15.7109375" style="19" customWidth="1"/>
    <col min="14083" max="14083" width="15.5703125" style="19" bestFit="1" customWidth="1"/>
    <col min="14084" max="14084" width="15.7109375" style="19" customWidth="1"/>
    <col min="14085" max="14085" width="12.28515625" style="19" bestFit="1" customWidth="1"/>
    <col min="14086" max="14087" width="13.140625" style="19" bestFit="1" customWidth="1"/>
    <col min="14088" max="14333" width="11.42578125" style="19"/>
    <col min="14334" max="14334" width="20.7109375" style="19" customWidth="1"/>
    <col min="14335" max="14338" width="15.7109375" style="19" customWidth="1"/>
    <col min="14339" max="14339" width="15.5703125" style="19" bestFit="1" customWidth="1"/>
    <col min="14340" max="14340" width="15.7109375" style="19" customWidth="1"/>
    <col min="14341" max="14341" width="12.28515625" style="19" bestFit="1" customWidth="1"/>
    <col min="14342" max="14343" width="13.140625" style="19" bestFit="1" customWidth="1"/>
    <col min="14344" max="14589" width="11.42578125" style="19"/>
    <col min="14590" max="14590" width="20.7109375" style="19" customWidth="1"/>
    <col min="14591" max="14594" width="15.7109375" style="19" customWidth="1"/>
    <col min="14595" max="14595" width="15.5703125" style="19" bestFit="1" customWidth="1"/>
    <col min="14596" max="14596" width="15.7109375" style="19" customWidth="1"/>
    <col min="14597" max="14597" width="12.28515625" style="19" bestFit="1" customWidth="1"/>
    <col min="14598" max="14599" width="13.140625" style="19" bestFit="1" customWidth="1"/>
    <col min="14600" max="14845" width="11.42578125" style="19"/>
    <col min="14846" max="14846" width="20.7109375" style="19" customWidth="1"/>
    <col min="14847" max="14850" width="15.7109375" style="19" customWidth="1"/>
    <col min="14851" max="14851" width="15.5703125" style="19" bestFit="1" customWidth="1"/>
    <col min="14852" max="14852" width="15.7109375" style="19" customWidth="1"/>
    <col min="14853" max="14853" width="12.28515625" style="19" bestFit="1" customWidth="1"/>
    <col min="14854" max="14855" width="13.140625" style="19" bestFit="1" customWidth="1"/>
    <col min="14856" max="15101" width="11.42578125" style="19"/>
    <col min="15102" max="15102" width="20.7109375" style="19" customWidth="1"/>
    <col min="15103" max="15106" width="15.7109375" style="19" customWidth="1"/>
    <col min="15107" max="15107" width="15.5703125" style="19" bestFit="1" customWidth="1"/>
    <col min="15108" max="15108" width="15.7109375" style="19" customWidth="1"/>
    <col min="15109" max="15109" width="12.28515625" style="19" bestFit="1" customWidth="1"/>
    <col min="15110" max="15111" width="13.140625" style="19" bestFit="1" customWidth="1"/>
    <col min="15112" max="15357" width="11.42578125" style="19"/>
    <col min="15358" max="15358" width="20.7109375" style="19" customWidth="1"/>
    <col min="15359" max="15362" width="15.7109375" style="19" customWidth="1"/>
    <col min="15363" max="15363" width="15.5703125" style="19" bestFit="1" customWidth="1"/>
    <col min="15364" max="15364" width="15.7109375" style="19" customWidth="1"/>
    <col min="15365" max="15365" width="12.28515625" style="19" bestFit="1" customWidth="1"/>
    <col min="15366" max="15367" width="13.140625" style="19" bestFit="1" customWidth="1"/>
    <col min="15368" max="15613" width="11.42578125" style="19"/>
    <col min="15614" max="15614" width="20.7109375" style="19" customWidth="1"/>
    <col min="15615" max="15618" width="15.7109375" style="19" customWidth="1"/>
    <col min="15619" max="15619" width="15.5703125" style="19" bestFit="1" customWidth="1"/>
    <col min="15620" max="15620" width="15.7109375" style="19" customWidth="1"/>
    <col min="15621" max="15621" width="12.28515625" style="19" bestFit="1" customWidth="1"/>
    <col min="15622" max="15623" width="13.140625" style="19" bestFit="1" customWidth="1"/>
    <col min="15624" max="15869" width="11.42578125" style="19"/>
    <col min="15870" max="15870" width="20.7109375" style="19" customWidth="1"/>
    <col min="15871" max="15874" width="15.7109375" style="19" customWidth="1"/>
    <col min="15875" max="15875" width="15.5703125" style="19" bestFit="1" customWidth="1"/>
    <col min="15876" max="15876" width="15.7109375" style="19" customWidth="1"/>
    <col min="15877" max="15877" width="12.28515625" style="19" bestFit="1" customWidth="1"/>
    <col min="15878" max="15879" width="13.140625" style="19" bestFit="1" customWidth="1"/>
    <col min="15880" max="16125" width="11.42578125" style="19"/>
    <col min="16126" max="16126" width="20.7109375" style="19" customWidth="1"/>
    <col min="16127" max="16130" width="15.7109375" style="19" customWidth="1"/>
    <col min="16131" max="16131" width="15.5703125" style="19" bestFit="1" customWidth="1"/>
    <col min="16132" max="16132" width="15.7109375" style="19" customWidth="1"/>
    <col min="16133" max="16133" width="12.28515625" style="19" bestFit="1" customWidth="1"/>
    <col min="16134" max="16135" width="13.140625" style="19" bestFit="1" customWidth="1"/>
    <col min="16136" max="16384" width="11.42578125" style="19"/>
  </cols>
  <sheetData>
    <row r="1" spans="1:9" ht="39.950000000000003" customHeight="1">
      <c r="A1" s="54"/>
      <c r="B1" s="54"/>
      <c r="C1" s="54"/>
      <c r="D1" s="54"/>
      <c r="E1" s="54"/>
      <c r="F1" s="54"/>
      <c r="G1" s="54"/>
      <c r="H1" s="54"/>
      <c r="I1" s="54"/>
    </row>
    <row r="2" spans="1:9" ht="14.1" customHeight="1">
      <c r="A2" s="56" t="s">
        <v>110</v>
      </c>
      <c r="B2" s="56"/>
      <c r="C2" s="56"/>
      <c r="D2" s="56"/>
      <c r="E2" s="56"/>
      <c r="F2" s="56"/>
      <c r="G2" s="56"/>
      <c r="H2" s="56"/>
      <c r="I2" s="56"/>
    </row>
    <row r="3" spans="1:9" ht="14.1" customHeight="1">
      <c r="A3" s="20"/>
    </row>
    <row r="4" spans="1:9" ht="14.1" customHeight="1">
      <c r="A4" s="53" t="s">
        <v>43</v>
      </c>
      <c r="B4" s="51" t="s">
        <v>0</v>
      </c>
      <c r="C4" s="51" t="s">
        <v>116</v>
      </c>
      <c r="D4" s="51" t="s">
        <v>44</v>
      </c>
      <c r="E4" s="51"/>
      <c r="F4" s="51"/>
      <c r="G4" s="51"/>
      <c r="H4" s="51" t="s">
        <v>110</v>
      </c>
      <c r="I4" s="52" t="s">
        <v>111</v>
      </c>
    </row>
    <row r="5" spans="1:9" ht="30" customHeight="1">
      <c r="A5" s="53"/>
      <c r="B5" s="51"/>
      <c r="C5" s="51"/>
      <c r="D5" s="9" t="s">
        <v>3</v>
      </c>
      <c r="E5" s="9" t="s">
        <v>4</v>
      </c>
      <c r="F5" s="9" t="s">
        <v>5</v>
      </c>
      <c r="G5" s="9" t="s">
        <v>6</v>
      </c>
      <c r="H5" s="51"/>
      <c r="I5" s="52"/>
    </row>
    <row r="6" spans="1:9" ht="14.1" customHeight="1">
      <c r="A6" s="21" t="s">
        <v>45</v>
      </c>
      <c r="B6" s="21" t="s">
        <v>7</v>
      </c>
      <c r="C6" s="22">
        <v>1329936</v>
      </c>
      <c r="D6" s="22">
        <v>566094</v>
      </c>
      <c r="E6" s="22">
        <v>501199</v>
      </c>
      <c r="F6" s="22">
        <v>218021</v>
      </c>
      <c r="G6" s="22">
        <v>44622</v>
      </c>
      <c r="H6" s="23">
        <f>D6/C6</f>
        <v>0.42565506911610784</v>
      </c>
      <c r="I6" s="21"/>
    </row>
    <row r="7" spans="1:9" ht="14.1" customHeight="1">
      <c r="A7" s="21" t="s">
        <v>46</v>
      </c>
      <c r="B7" s="21" t="s">
        <v>47</v>
      </c>
      <c r="C7" s="22">
        <v>13358</v>
      </c>
      <c r="D7" s="22">
        <v>9099</v>
      </c>
      <c r="E7" s="22">
        <v>3182</v>
      </c>
      <c r="F7" s="22">
        <v>745</v>
      </c>
      <c r="G7" s="22">
        <v>332</v>
      </c>
      <c r="H7" s="23">
        <f t="shared" ref="H7:H38" si="0">D7/C7</f>
        <v>0.68116484503668218</v>
      </c>
      <c r="I7" s="24">
        <f>_xlfn.RANK.EQ(H7,H$7:H$38,0)</f>
        <v>4</v>
      </c>
    </row>
    <row r="8" spans="1:9" ht="14.1" customHeight="1">
      <c r="A8" s="21" t="s">
        <v>48</v>
      </c>
      <c r="B8" s="21" t="s">
        <v>49</v>
      </c>
      <c r="C8" s="22">
        <v>45965</v>
      </c>
      <c r="D8" s="22">
        <v>19424</v>
      </c>
      <c r="E8" s="22">
        <v>17023</v>
      </c>
      <c r="F8" s="22">
        <v>7973</v>
      </c>
      <c r="G8" s="22">
        <v>1545</v>
      </c>
      <c r="H8" s="23">
        <f t="shared" si="0"/>
        <v>0.42258239965190908</v>
      </c>
      <c r="I8" s="24">
        <f t="shared" ref="I8:I38" si="1">_xlfn.RANK.EQ(H8,H$7:H$38,0)</f>
        <v>14</v>
      </c>
    </row>
    <row r="9" spans="1:9" ht="14.1" customHeight="1">
      <c r="A9" s="21" t="s">
        <v>51</v>
      </c>
      <c r="B9" s="21" t="s">
        <v>52</v>
      </c>
      <c r="C9" s="22">
        <v>13227</v>
      </c>
      <c r="D9" s="22">
        <v>2874</v>
      </c>
      <c r="E9" s="22">
        <v>5060</v>
      </c>
      <c r="F9" s="22">
        <v>4454</v>
      </c>
      <c r="G9" s="22">
        <v>839</v>
      </c>
      <c r="H9" s="23">
        <f t="shared" si="0"/>
        <v>0.21728283057382627</v>
      </c>
      <c r="I9" s="24">
        <f t="shared" si="1"/>
        <v>31</v>
      </c>
    </row>
    <row r="10" spans="1:9" ht="14.1" customHeight="1">
      <c r="A10" s="21" t="s">
        <v>53</v>
      </c>
      <c r="B10" s="21" t="s">
        <v>54</v>
      </c>
      <c r="C10" s="22">
        <v>9153</v>
      </c>
      <c r="D10" s="22">
        <v>5625</v>
      </c>
      <c r="E10" s="22">
        <v>2766</v>
      </c>
      <c r="F10" s="22">
        <v>590</v>
      </c>
      <c r="G10" s="22">
        <v>172</v>
      </c>
      <c r="H10" s="23">
        <f t="shared" si="0"/>
        <v>0.61455260570304815</v>
      </c>
      <c r="I10" s="24">
        <f t="shared" si="1"/>
        <v>5</v>
      </c>
    </row>
    <row r="11" spans="1:9" ht="14.1" customHeight="1">
      <c r="A11" s="21" t="s">
        <v>55</v>
      </c>
      <c r="B11" s="21" t="s">
        <v>56</v>
      </c>
      <c r="C11" s="22">
        <v>53525</v>
      </c>
      <c r="D11" s="22">
        <v>29308</v>
      </c>
      <c r="E11" s="22">
        <v>16531</v>
      </c>
      <c r="F11" s="22">
        <v>6322</v>
      </c>
      <c r="G11" s="22">
        <v>1364</v>
      </c>
      <c r="H11" s="23">
        <f t="shared" si="0"/>
        <v>0.54755721625408682</v>
      </c>
      <c r="I11" s="24">
        <f t="shared" si="1"/>
        <v>9</v>
      </c>
    </row>
    <row r="12" spans="1:9" ht="14.1" customHeight="1">
      <c r="A12" s="21" t="s">
        <v>59</v>
      </c>
      <c r="B12" s="21" t="s">
        <v>60</v>
      </c>
      <c r="C12" s="22">
        <v>12471</v>
      </c>
      <c r="D12" s="22">
        <v>8522</v>
      </c>
      <c r="E12" s="22">
        <v>3087</v>
      </c>
      <c r="F12" s="22">
        <v>447</v>
      </c>
      <c r="G12" s="22">
        <v>415</v>
      </c>
      <c r="H12" s="23">
        <f t="shared" si="0"/>
        <v>0.68334536123807232</v>
      </c>
      <c r="I12" s="24">
        <f t="shared" si="1"/>
        <v>3</v>
      </c>
    </row>
    <row r="13" spans="1:9" ht="14.1" customHeight="1">
      <c r="A13" s="21" t="s">
        <v>61</v>
      </c>
      <c r="B13" s="21" t="s">
        <v>62</v>
      </c>
      <c r="C13" s="22">
        <v>43044</v>
      </c>
      <c r="D13" s="22">
        <v>15005</v>
      </c>
      <c r="E13" s="22">
        <v>17169</v>
      </c>
      <c r="F13" s="22">
        <v>9356</v>
      </c>
      <c r="G13" s="22">
        <v>1514</v>
      </c>
      <c r="H13" s="23">
        <f t="shared" si="0"/>
        <v>0.34859678468543814</v>
      </c>
      <c r="I13" s="24">
        <f t="shared" si="1"/>
        <v>23</v>
      </c>
    </row>
    <row r="14" spans="1:9" ht="14.1" customHeight="1">
      <c r="A14" s="21" t="s">
        <v>63</v>
      </c>
      <c r="B14" s="21" t="s">
        <v>64</v>
      </c>
      <c r="C14" s="22">
        <v>69652</v>
      </c>
      <c r="D14" s="22">
        <v>24543</v>
      </c>
      <c r="E14" s="22">
        <v>27633</v>
      </c>
      <c r="F14" s="22">
        <v>15912</v>
      </c>
      <c r="G14" s="22">
        <v>1564</v>
      </c>
      <c r="H14" s="23">
        <f t="shared" si="0"/>
        <v>0.35236604835467755</v>
      </c>
      <c r="I14" s="24">
        <f t="shared" si="1"/>
        <v>22</v>
      </c>
    </row>
    <row r="15" spans="1:9" ht="14.1" customHeight="1">
      <c r="A15" s="21" t="s">
        <v>66</v>
      </c>
      <c r="B15" s="21" t="s">
        <v>67</v>
      </c>
      <c r="C15" s="22">
        <v>51378</v>
      </c>
      <c r="D15" s="22">
        <v>39044</v>
      </c>
      <c r="E15" s="22">
        <v>10066</v>
      </c>
      <c r="F15" s="22">
        <v>732</v>
      </c>
      <c r="G15" s="22">
        <v>1536</v>
      </c>
      <c r="H15" s="23">
        <f t="shared" si="0"/>
        <v>0.75993615944567716</v>
      </c>
      <c r="I15" s="24">
        <f t="shared" si="1"/>
        <v>1</v>
      </c>
    </row>
    <row r="16" spans="1:9" ht="14.1" customHeight="1">
      <c r="A16" s="21" t="s">
        <v>68</v>
      </c>
      <c r="B16" s="21" t="s">
        <v>69</v>
      </c>
      <c r="C16" s="22">
        <v>27931</v>
      </c>
      <c r="D16" s="22">
        <v>9308</v>
      </c>
      <c r="E16" s="22">
        <v>9512</v>
      </c>
      <c r="F16" s="22">
        <v>7550</v>
      </c>
      <c r="G16" s="22">
        <v>1561</v>
      </c>
      <c r="H16" s="23">
        <f t="shared" si="0"/>
        <v>0.33324979413554834</v>
      </c>
      <c r="I16" s="24">
        <f t="shared" si="1"/>
        <v>25</v>
      </c>
    </row>
    <row r="17" spans="1:9" ht="14.1" customHeight="1">
      <c r="A17" s="21" t="s">
        <v>70</v>
      </c>
      <c r="B17" s="21" t="s">
        <v>71</v>
      </c>
      <c r="C17" s="22">
        <v>53700</v>
      </c>
      <c r="D17" s="22">
        <v>21641</v>
      </c>
      <c r="E17" s="22">
        <v>19480</v>
      </c>
      <c r="F17" s="22">
        <v>9767</v>
      </c>
      <c r="G17" s="22">
        <v>2812</v>
      </c>
      <c r="H17" s="23">
        <f t="shared" si="0"/>
        <v>0.40299813780260707</v>
      </c>
      <c r="I17" s="24">
        <f t="shared" si="1"/>
        <v>15</v>
      </c>
    </row>
    <row r="18" spans="1:9" ht="14.1" customHeight="1">
      <c r="A18" s="21" t="s">
        <v>72</v>
      </c>
      <c r="B18" s="21" t="s">
        <v>65</v>
      </c>
      <c r="C18" s="22">
        <v>45458</v>
      </c>
      <c r="D18" s="22">
        <v>11299</v>
      </c>
      <c r="E18" s="22">
        <v>20945</v>
      </c>
      <c r="F18" s="22">
        <v>10922</v>
      </c>
      <c r="G18" s="22">
        <v>2292</v>
      </c>
      <c r="H18" s="23">
        <f t="shared" si="0"/>
        <v>0.24855910950767743</v>
      </c>
      <c r="I18" s="24">
        <f t="shared" si="1"/>
        <v>30</v>
      </c>
    </row>
    <row r="19" spans="1:9" ht="14.1" customHeight="1">
      <c r="A19" s="21" t="s">
        <v>73</v>
      </c>
      <c r="B19" s="21" t="s">
        <v>57</v>
      </c>
      <c r="C19" s="22">
        <v>31496</v>
      </c>
      <c r="D19" s="22">
        <v>12427</v>
      </c>
      <c r="E19" s="22">
        <v>13156</v>
      </c>
      <c r="F19" s="22">
        <v>5047</v>
      </c>
      <c r="G19" s="22">
        <v>866</v>
      </c>
      <c r="H19" s="23">
        <f t="shared" si="0"/>
        <v>0.39455803911607823</v>
      </c>
      <c r="I19" s="24">
        <f t="shared" si="1"/>
        <v>16</v>
      </c>
    </row>
    <row r="20" spans="1:9" ht="14.1" customHeight="1">
      <c r="A20" s="21" t="s">
        <v>74</v>
      </c>
      <c r="B20" s="21" t="s">
        <v>75</v>
      </c>
      <c r="C20" s="22">
        <v>88840</v>
      </c>
      <c r="D20" s="22">
        <v>47762</v>
      </c>
      <c r="E20" s="22">
        <v>27858</v>
      </c>
      <c r="F20" s="22">
        <v>10042</v>
      </c>
      <c r="G20" s="22">
        <v>3178</v>
      </c>
      <c r="H20" s="23">
        <f t="shared" si="0"/>
        <v>0.53761819000450251</v>
      </c>
      <c r="I20" s="24">
        <f t="shared" si="1"/>
        <v>10</v>
      </c>
    </row>
    <row r="21" spans="1:9" ht="14.1" customHeight="1">
      <c r="A21" s="21" t="s">
        <v>76</v>
      </c>
      <c r="B21" s="21" t="s">
        <v>77</v>
      </c>
      <c r="C21" s="22">
        <v>110998</v>
      </c>
      <c r="D21" s="22">
        <v>50466</v>
      </c>
      <c r="E21" s="22">
        <v>49186</v>
      </c>
      <c r="F21" s="22">
        <v>8421</v>
      </c>
      <c r="G21" s="22">
        <v>2925</v>
      </c>
      <c r="H21" s="23">
        <f t="shared" si="0"/>
        <v>0.45465684066379575</v>
      </c>
      <c r="I21" s="24">
        <f t="shared" si="1"/>
        <v>13</v>
      </c>
    </row>
    <row r="22" spans="1:9" ht="14.1" customHeight="1">
      <c r="A22" s="21" t="s">
        <v>78</v>
      </c>
      <c r="B22" s="21" t="s">
        <v>79</v>
      </c>
      <c r="C22" s="22">
        <v>57306</v>
      </c>
      <c r="D22" s="22">
        <v>20903</v>
      </c>
      <c r="E22" s="22">
        <v>22277</v>
      </c>
      <c r="F22" s="22">
        <v>12037</v>
      </c>
      <c r="G22" s="22">
        <v>2089</v>
      </c>
      <c r="H22" s="23">
        <f t="shared" si="0"/>
        <v>0.36476110703940251</v>
      </c>
      <c r="I22" s="24">
        <f t="shared" si="1"/>
        <v>20</v>
      </c>
    </row>
    <row r="23" spans="1:9" ht="14.1" customHeight="1">
      <c r="A23" s="21" t="s">
        <v>80</v>
      </c>
      <c r="B23" s="21" t="s">
        <v>58</v>
      </c>
      <c r="C23" s="22">
        <v>24502</v>
      </c>
      <c r="D23" s="22">
        <v>9030</v>
      </c>
      <c r="E23" s="22">
        <v>11769</v>
      </c>
      <c r="F23" s="22">
        <v>2744</v>
      </c>
      <c r="G23" s="22">
        <v>959</v>
      </c>
      <c r="H23" s="23">
        <f t="shared" si="0"/>
        <v>0.3685413435637907</v>
      </c>
      <c r="I23" s="24">
        <f t="shared" si="1"/>
        <v>19</v>
      </c>
    </row>
    <row r="24" spans="1:9" ht="14.1" customHeight="1">
      <c r="A24" s="21" t="s">
        <v>81</v>
      </c>
      <c r="B24" s="21" t="s">
        <v>82</v>
      </c>
      <c r="C24" s="22">
        <v>15913</v>
      </c>
      <c r="D24" s="22">
        <v>7655</v>
      </c>
      <c r="E24" s="22">
        <v>5308</v>
      </c>
      <c r="F24" s="22">
        <v>2477</v>
      </c>
      <c r="G24" s="22">
        <v>473</v>
      </c>
      <c r="H24" s="23">
        <f t="shared" si="0"/>
        <v>0.48105322692138502</v>
      </c>
      <c r="I24" s="24">
        <f t="shared" si="1"/>
        <v>12</v>
      </c>
    </row>
    <row r="25" spans="1:9" ht="14.1" customHeight="1">
      <c r="A25" s="21" t="s">
        <v>83</v>
      </c>
      <c r="B25" s="21" t="s">
        <v>84</v>
      </c>
      <c r="C25" s="22">
        <v>67336</v>
      </c>
      <c r="D25" s="22">
        <v>47984</v>
      </c>
      <c r="E25" s="22">
        <v>13935</v>
      </c>
      <c r="F25" s="22">
        <v>2939</v>
      </c>
      <c r="G25" s="22">
        <v>2478</v>
      </c>
      <c r="H25" s="23">
        <f t="shared" si="0"/>
        <v>0.71260544136865867</v>
      </c>
      <c r="I25" s="24">
        <f t="shared" si="1"/>
        <v>2</v>
      </c>
    </row>
    <row r="26" spans="1:9" ht="14.1" customHeight="1">
      <c r="A26" s="21" t="s">
        <v>85</v>
      </c>
      <c r="B26" s="21" t="s">
        <v>86</v>
      </c>
      <c r="C26" s="22">
        <v>45161</v>
      </c>
      <c r="D26" s="22">
        <v>9128</v>
      </c>
      <c r="E26" s="22">
        <v>21549</v>
      </c>
      <c r="F26" s="22">
        <v>13115</v>
      </c>
      <c r="G26" s="22">
        <v>1369</v>
      </c>
      <c r="H26" s="23">
        <f t="shared" si="0"/>
        <v>0.20212129935121012</v>
      </c>
      <c r="I26" s="24">
        <f t="shared" si="1"/>
        <v>32</v>
      </c>
    </row>
    <row r="27" spans="1:9" ht="14.1" customHeight="1">
      <c r="A27" s="21" t="s">
        <v>87</v>
      </c>
      <c r="B27" s="21" t="s">
        <v>50</v>
      </c>
      <c r="C27" s="22">
        <v>58890</v>
      </c>
      <c r="D27" s="22">
        <v>16589</v>
      </c>
      <c r="E27" s="22">
        <v>30266</v>
      </c>
      <c r="F27" s="22">
        <v>11008</v>
      </c>
      <c r="G27" s="22">
        <v>1027</v>
      </c>
      <c r="H27" s="23">
        <f t="shared" si="0"/>
        <v>0.2816946850059433</v>
      </c>
      <c r="I27" s="24">
        <f t="shared" si="1"/>
        <v>27</v>
      </c>
    </row>
    <row r="28" spans="1:9" ht="14.1" customHeight="1">
      <c r="A28" s="21" t="s">
        <v>88</v>
      </c>
      <c r="B28" s="21" t="s">
        <v>89</v>
      </c>
      <c r="C28" s="22">
        <v>17809</v>
      </c>
      <c r="D28" s="22">
        <v>9996</v>
      </c>
      <c r="E28" s="22">
        <v>6015</v>
      </c>
      <c r="F28" s="22">
        <v>1205</v>
      </c>
      <c r="G28" s="22">
        <v>593</v>
      </c>
      <c r="H28" s="23">
        <f t="shared" si="0"/>
        <v>0.56128923577966194</v>
      </c>
      <c r="I28" s="24">
        <f t="shared" si="1"/>
        <v>7</v>
      </c>
    </row>
    <row r="29" spans="1:9" ht="14.1" customHeight="1">
      <c r="A29" s="21" t="s">
        <v>90</v>
      </c>
      <c r="B29" s="21" t="s">
        <v>91</v>
      </c>
      <c r="C29" s="22">
        <v>19509</v>
      </c>
      <c r="D29" s="22">
        <v>10975</v>
      </c>
      <c r="E29" s="22">
        <v>5242</v>
      </c>
      <c r="F29" s="22">
        <v>2269</v>
      </c>
      <c r="G29" s="22">
        <v>1023</v>
      </c>
      <c r="H29" s="23">
        <f t="shared" si="0"/>
        <v>0.56256086934235483</v>
      </c>
      <c r="I29" s="24">
        <f t="shared" si="1"/>
        <v>6</v>
      </c>
    </row>
    <row r="30" spans="1:9" ht="14.1" customHeight="1">
      <c r="A30" s="21" t="s">
        <v>92</v>
      </c>
      <c r="B30" s="21" t="s">
        <v>93</v>
      </c>
      <c r="C30" s="22">
        <v>31793</v>
      </c>
      <c r="D30" s="22">
        <v>12321</v>
      </c>
      <c r="E30" s="22">
        <v>11814</v>
      </c>
      <c r="F30" s="22">
        <v>6687</v>
      </c>
      <c r="G30" s="22">
        <v>971</v>
      </c>
      <c r="H30" s="23">
        <f t="shared" si="0"/>
        <v>0.38753813732582643</v>
      </c>
      <c r="I30" s="24">
        <f t="shared" si="1"/>
        <v>18</v>
      </c>
    </row>
    <row r="31" spans="1:9" ht="14.1" customHeight="1">
      <c r="A31" s="25" t="s">
        <v>94</v>
      </c>
      <c r="B31" s="25" t="s">
        <v>95</v>
      </c>
      <c r="C31" s="27">
        <v>39749</v>
      </c>
      <c r="D31" s="27">
        <v>13014</v>
      </c>
      <c r="E31" s="27">
        <v>15225</v>
      </c>
      <c r="F31" s="27">
        <v>9954</v>
      </c>
      <c r="G31" s="27">
        <v>1556</v>
      </c>
      <c r="H31" s="28">
        <f t="shared" si="0"/>
        <v>0.32740446300535864</v>
      </c>
      <c r="I31" s="26">
        <f t="shared" si="1"/>
        <v>26</v>
      </c>
    </row>
    <row r="32" spans="1:9" ht="14.1" customHeight="1">
      <c r="A32" s="21" t="s">
        <v>96</v>
      </c>
      <c r="B32" s="21" t="s">
        <v>97</v>
      </c>
      <c r="C32" s="22">
        <v>58833</v>
      </c>
      <c r="D32" s="22">
        <v>15418</v>
      </c>
      <c r="E32" s="22">
        <v>24350</v>
      </c>
      <c r="F32" s="22">
        <v>16910</v>
      </c>
      <c r="G32" s="22">
        <v>2155</v>
      </c>
      <c r="H32" s="23">
        <f t="shared" si="0"/>
        <v>0.26206380772695598</v>
      </c>
      <c r="I32" s="24">
        <f t="shared" si="1"/>
        <v>28</v>
      </c>
    </row>
    <row r="33" spans="1:9" ht="14.1" customHeight="1">
      <c r="A33" s="21" t="s">
        <v>98</v>
      </c>
      <c r="B33" s="21" t="s">
        <v>99</v>
      </c>
      <c r="C33" s="22">
        <v>12755</v>
      </c>
      <c r="D33" s="22">
        <v>6357</v>
      </c>
      <c r="E33" s="22">
        <v>4750</v>
      </c>
      <c r="F33" s="22">
        <v>1160</v>
      </c>
      <c r="G33" s="22">
        <v>488</v>
      </c>
      <c r="H33" s="23">
        <f t="shared" si="0"/>
        <v>0.49839278714229712</v>
      </c>
      <c r="I33" s="24">
        <f t="shared" si="1"/>
        <v>11</v>
      </c>
    </row>
    <row r="34" spans="1:9" ht="14.1" customHeight="1">
      <c r="A34" s="21" t="s">
        <v>100</v>
      </c>
      <c r="B34" s="21" t="s">
        <v>101</v>
      </c>
      <c r="C34" s="22">
        <v>58708</v>
      </c>
      <c r="D34" s="22">
        <v>23127</v>
      </c>
      <c r="E34" s="22">
        <v>23198</v>
      </c>
      <c r="F34" s="22">
        <v>11174</v>
      </c>
      <c r="G34" s="22">
        <v>1209</v>
      </c>
      <c r="H34" s="23">
        <f t="shared" si="0"/>
        <v>0.39393268379096547</v>
      </c>
      <c r="I34" s="24">
        <f t="shared" si="1"/>
        <v>17</v>
      </c>
    </row>
    <row r="35" spans="1:9" ht="14.1" customHeight="1">
      <c r="A35" s="21" t="s">
        <v>102</v>
      </c>
      <c r="B35" s="21" t="s">
        <v>103</v>
      </c>
      <c r="C35" s="22">
        <v>14615</v>
      </c>
      <c r="D35" s="22">
        <v>3712</v>
      </c>
      <c r="E35" s="22">
        <v>7907</v>
      </c>
      <c r="F35" s="22">
        <v>2715</v>
      </c>
      <c r="G35" s="22">
        <v>281</v>
      </c>
      <c r="H35" s="23">
        <f t="shared" si="0"/>
        <v>0.25398563120082107</v>
      </c>
      <c r="I35" s="24">
        <f t="shared" si="1"/>
        <v>29</v>
      </c>
    </row>
    <row r="36" spans="1:9" ht="14.1" customHeight="1">
      <c r="A36" s="21" t="s">
        <v>104</v>
      </c>
      <c r="B36" s="21" t="s">
        <v>105</v>
      </c>
      <c r="C36" s="22">
        <v>78878</v>
      </c>
      <c r="D36" s="22">
        <v>26478</v>
      </c>
      <c r="E36" s="22">
        <v>34020</v>
      </c>
      <c r="F36" s="22">
        <v>15216</v>
      </c>
      <c r="G36" s="22">
        <v>3164</v>
      </c>
      <c r="H36" s="23">
        <f t="shared" si="0"/>
        <v>0.33568295342173993</v>
      </c>
      <c r="I36" s="24">
        <f t="shared" si="1"/>
        <v>24</v>
      </c>
    </row>
    <row r="37" spans="1:9" ht="14.1" customHeight="1">
      <c r="A37" s="21" t="s">
        <v>106</v>
      </c>
      <c r="B37" s="21" t="s">
        <v>107</v>
      </c>
      <c r="C37" s="22">
        <v>32088</v>
      </c>
      <c r="D37" s="22">
        <v>17865</v>
      </c>
      <c r="E37" s="22">
        <v>11140</v>
      </c>
      <c r="F37" s="22">
        <v>2157</v>
      </c>
      <c r="G37" s="22">
        <v>926</v>
      </c>
      <c r="H37" s="23">
        <f t="shared" si="0"/>
        <v>0.55675018698578904</v>
      </c>
      <c r="I37" s="24">
        <f t="shared" si="1"/>
        <v>8</v>
      </c>
    </row>
    <row r="38" spans="1:9" ht="14.1" customHeight="1">
      <c r="A38" s="21" t="s">
        <v>108</v>
      </c>
      <c r="B38" s="21" t="s">
        <v>109</v>
      </c>
      <c r="C38" s="22">
        <v>25895</v>
      </c>
      <c r="D38" s="22">
        <v>9195</v>
      </c>
      <c r="E38" s="22">
        <v>9780</v>
      </c>
      <c r="F38" s="22">
        <v>5974</v>
      </c>
      <c r="G38" s="22">
        <v>946</v>
      </c>
      <c r="H38" s="23">
        <f t="shared" si="0"/>
        <v>0.35508785479822358</v>
      </c>
      <c r="I38" s="24">
        <f t="shared" si="1"/>
        <v>21</v>
      </c>
    </row>
    <row r="39" spans="1:9" ht="14.1" customHeight="1"/>
    <row r="40" spans="1:9" ht="14.1" customHeight="1">
      <c r="A40" s="57" t="s">
        <v>112</v>
      </c>
      <c r="B40" s="57"/>
      <c r="C40" s="57"/>
      <c r="D40" s="57"/>
      <c r="E40" s="57"/>
      <c r="F40" s="57"/>
      <c r="G40" s="57"/>
      <c r="H40" s="57"/>
      <c r="I40" s="57"/>
    </row>
    <row r="41" spans="1:9" ht="14.1" customHeight="1">
      <c r="A41" s="55" t="s">
        <v>118</v>
      </c>
      <c r="B41" s="55"/>
      <c r="C41" s="55"/>
      <c r="D41" s="55"/>
      <c r="E41" s="55"/>
      <c r="F41" s="55"/>
      <c r="G41" s="55"/>
      <c r="H41" s="55"/>
      <c r="I41" s="55"/>
    </row>
    <row r="42" spans="1:9">
      <c r="A42" s="55" t="s">
        <v>42</v>
      </c>
      <c r="B42" s="55"/>
      <c r="C42" s="55"/>
      <c r="D42" s="55"/>
      <c r="E42" s="55"/>
      <c r="F42" s="55"/>
      <c r="G42" s="55"/>
      <c r="H42" s="55"/>
      <c r="I42" s="55"/>
    </row>
  </sheetData>
  <mergeCells count="11">
    <mergeCell ref="A1:I1"/>
    <mergeCell ref="A41:I41"/>
    <mergeCell ref="A42:I42"/>
    <mergeCell ref="A2:I2"/>
    <mergeCell ref="A40:I40"/>
    <mergeCell ref="H4:H5"/>
    <mergeCell ref="I4:I5"/>
    <mergeCell ref="D4:G4"/>
    <mergeCell ref="A4:A5"/>
    <mergeCell ref="B4:B5"/>
    <mergeCell ref="C4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47"/>
  <sheetViews>
    <sheetView tabSelected="1" workbookViewId="0">
      <selection activeCell="C19" sqref="C19"/>
    </sheetView>
  </sheetViews>
  <sheetFormatPr baseColWidth="10" defaultRowHeight="15"/>
  <cols>
    <col min="1" max="1" width="30.7109375" style="29" customWidth="1"/>
    <col min="2" max="2" width="16.42578125" style="29" customWidth="1"/>
    <col min="3" max="5" width="17.7109375" style="29" customWidth="1"/>
    <col min="6" max="6" width="18.5703125" style="29" customWidth="1"/>
    <col min="7" max="7" width="17.7109375" style="29" customWidth="1"/>
    <col min="8" max="16384" width="11.42578125" style="29"/>
  </cols>
  <sheetData>
    <row r="4" spans="1:11">
      <c r="A4" s="56" t="s">
        <v>110</v>
      </c>
      <c r="B4" s="56"/>
      <c r="C4" s="56"/>
      <c r="D4" s="56"/>
      <c r="E4" s="56"/>
      <c r="F4" s="56"/>
      <c r="G4" s="56"/>
      <c r="H4" s="56"/>
      <c r="I4" s="56"/>
      <c r="J4" s="56"/>
      <c r="K4" s="56"/>
    </row>
    <row r="6" spans="1:11" ht="32.25" customHeight="1">
      <c r="A6" s="61" t="s">
        <v>0</v>
      </c>
      <c r="B6" s="60" t="s">
        <v>127</v>
      </c>
      <c r="C6" s="60" t="s">
        <v>121</v>
      </c>
      <c r="D6" s="60"/>
      <c r="E6" s="60"/>
      <c r="F6" s="58" t="s">
        <v>110</v>
      </c>
      <c r="G6" s="60" t="s">
        <v>126</v>
      </c>
    </row>
    <row r="7" spans="1:11" ht="32.25" customHeight="1">
      <c r="A7" s="61"/>
      <c r="B7" s="60"/>
      <c r="C7" s="34" t="s">
        <v>3</v>
      </c>
      <c r="D7" s="34" t="s">
        <v>4</v>
      </c>
      <c r="E7" s="34" t="s">
        <v>5</v>
      </c>
      <c r="F7" s="59"/>
      <c r="G7" s="60"/>
    </row>
    <row r="8" spans="1:11" s="35" customFormat="1" ht="11.25">
      <c r="A8" s="36" t="s">
        <v>7</v>
      </c>
      <c r="B8" s="37">
        <v>1482785</v>
      </c>
      <c r="C8" s="37">
        <v>777229</v>
      </c>
      <c r="D8" s="37">
        <v>451733</v>
      </c>
      <c r="E8" s="37">
        <v>253823</v>
      </c>
      <c r="F8" s="42">
        <f>C8/B8*100</f>
        <v>52.416837235337553</v>
      </c>
    </row>
    <row r="9" spans="1:11" s="35" customFormat="1" ht="11.25">
      <c r="A9" s="36" t="s">
        <v>9</v>
      </c>
      <c r="B9" s="37">
        <v>13943</v>
      </c>
      <c r="C9" s="37">
        <v>11234</v>
      </c>
      <c r="D9" s="37">
        <v>1989</v>
      </c>
      <c r="E9" s="37">
        <v>720</v>
      </c>
      <c r="F9" s="42">
        <f t="shared" ref="F9:F40" si="0">C9/B9*100</f>
        <v>80.570895790002155</v>
      </c>
      <c r="G9" s="37">
        <f>_xlfn.RANK.EQ(F9,F$9:F$40,0)</f>
        <v>4</v>
      </c>
    </row>
    <row r="10" spans="1:11" s="35" customFormat="1" ht="11.25">
      <c r="A10" s="36" t="s">
        <v>10</v>
      </c>
      <c r="B10" s="37">
        <v>50354</v>
      </c>
      <c r="C10" s="37">
        <v>27433</v>
      </c>
      <c r="D10" s="37">
        <v>12476</v>
      </c>
      <c r="E10" s="37">
        <v>10445</v>
      </c>
      <c r="F10" s="42">
        <f t="shared" si="0"/>
        <v>54.480279620288364</v>
      </c>
      <c r="G10" s="37">
        <f t="shared" ref="G10:G40" si="1">_xlfn.RANK.EQ(F10,F$9:F$40,0)</f>
        <v>13</v>
      </c>
    </row>
    <row r="11" spans="1:11" s="35" customFormat="1" ht="11.25">
      <c r="A11" s="36" t="s">
        <v>11</v>
      </c>
      <c r="B11" s="37">
        <v>15779</v>
      </c>
      <c r="C11" s="37">
        <v>4437</v>
      </c>
      <c r="D11" s="37">
        <v>5568</v>
      </c>
      <c r="E11" s="37">
        <v>5774</v>
      </c>
      <c r="F11" s="42">
        <f t="shared" si="0"/>
        <v>28.11965270295963</v>
      </c>
      <c r="G11" s="37">
        <f t="shared" si="1"/>
        <v>31</v>
      </c>
    </row>
    <row r="12" spans="1:11" s="35" customFormat="1" ht="11.25">
      <c r="A12" s="36" t="s">
        <v>12</v>
      </c>
      <c r="B12" s="37">
        <v>10474</v>
      </c>
      <c r="C12" s="37">
        <v>6445</v>
      </c>
      <c r="D12" s="37">
        <v>2955</v>
      </c>
      <c r="E12" s="37">
        <v>1074</v>
      </c>
      <c r="F12" s="42">
        <f t="shared" si="0"/>
        <v>61.533320603398892</v>
      </c>
      <c r="G12" s="37">
        <f t="shared" si="1"/>
        <v>11</v>
      </c>
    </row>
    <row r="13" spans="1:11" s="35" customFormat="1" ht="11.25">
      <c r="A13" s="36" t="s">
        <v>13</v>
      </c>
      <c r="B13" s="37">
        <v>57928</v>
      </c>
      <c r="C13" s="37">
        <v>40056</v>
      </c>
      <c r="D13" s="37">
        <v>12184</v>
      </c>
      <c r="E13" s="37">
        <v>5688</v>
      </c>
      <c r="F13" s="42">
        <f t="shared" si="0"/>
        <v>69.147907747548672</v>
      </c>
      <c r="G13" s="37">
        <f t="shared" si="1"/>
        <v>5</v>
      </c>
    </row>
    <row r="14" spans="1:11" s="35" customFormat="1" ht="11.25">
      <c r="A14" s="36" t="s">
        <v>14</v>
      </c>
      <c r="B14" s="37">
        <v>13728</v>
      </c>
      <c r="C14" s="37">
        <v>11256</v>
      </c>
      <c r="D14" s="37">
        <v>2046</v>
      </c>
      <c r="E14" s="37">
        <v>426</v>
      </c>
      <c r="F14" s="42">
        <f t="shared" si="0"/>
        <v>81.993006993006986</v>
      </c>
      <c r="G14" s="37">
        <f t="shared" si="1"/>
        <v>3</v>
      </c>
    </row>
    <row r="15" spans="1:11" s="35" customFormat="1" ht="11.25">
      <c r="A15" s="36" t="s">
        <v>15</v>
      </c>
      <c r="B15" s="37">
        <v>49674</v>
      </c>
      <c r="C15" s="37">
        <v>19228</v>
      </c>
      <c r="D15" s="37">
        <v>18418</v>
      </c>
      <c r="E15" s="37">
        <v>12028</v>
      </c>
      <c r="F15" s="42">
        <f t="shared" si="0"/>
        <v>38.708378628658856</v>
      </c>
      <c r="G15" s="37">
        <f t="shared" si="1"/>
        <v>27</v>
      </c>
    </row>
    <row r="16" spans="1:11" s="35" customFormat="1" ht="11.25">
      <c r="A16" s="36" t="s">
        <v>16</v>
      </c>
      <c r="B16" s="37">
        <v>76883</v>
      </c>
      <c r="C16" s="37">
        <v>35303</v>
      </c>
      <c r="D16" s="37">
        <v>23307</v>
      </c>
      <c r="E16" s="37">
        <v>18273</v>
      </c>
      <c r="F16" s="42">
        <f t="shared" si="0"/>
        <v>45.91782318587984</v>
      </c>
      <c r="G16" s="37">
        <f t="shared" si="1"/>
        <v>19</v>
      </c>
    </row>
    <row r="17" spans="1:7" s="35" customFormat="1" ht="11.25">
      <c r="A17" s="36" t="s">
        <v>119</v>
      </c>
      <c r="B17" s="37">
        <v>50693</v>
      </c>
      <c r="C17" s="37">
        <v>45776</v>
      </c>
      <c r="D17" s="37">
        <v>4166</v>
      </c>
      <c r="E17" s="37">
        <v>751</v>
      </c>
      <c r="F17" s="42">
        <f t="shared" si="0"/>
        <v>90.300435957627286</v>
      </c>
      <c r="G17" s="37">
        <f t="shared" si="1"/>
        <v>1</v>
      </c>
    </row>
    <row r="18" spans="1:7" s="35" customFormat="1" ht="11.25">
      <c r="A18" s="36" t="s">
        <v>18</v>
      </c>
      <c r="B18" s="37">
        <v>32579</v>
      </c>
      <c r="C18" s="37">
        <v>13034</v>
      </c>
      <c r="D18" s="37">
        <v>9233</v>
      </c>
      <c r="E18" s="37">
        <v>10312</v>
      </c>
      <c r="F18" s="42">
        <f t="shared" si="0"/>
        <v>40.007366708615983</v>
      </c>
      <c r="G18" s="37">
        <f t="shared" si="1"/>
        <v>25</v>
      </c>
    </row>
    <row r="19" spans="1:7" s="35" customFormat="1" ht="11.25">
      <c r="A19" s="36" t="s">
        <v>19</v>
      </c>
      <c r="B19" s="37">
        <v>61428</v>
      </c>
      <c r="C19" s="37">
        <v>32972</v>
      </c>
      <c r="D19" s="37">
        <v>17198</v>
      </c>
      <c r="E19" s="37">
        <v>11258</v>
      </c>
      <c r="F19" s="42">
        <f t="shared" si="0"/>
        <v>53.675848147424631</v>
      </c>
      <c r="G19" s="37">
        <f t="shared" si="1"/>
        <v>14</v>
      </c>
    </row>
    <row r="20" spans="1:7" s="35" customFormat="1" ht="11.25">
      <c r="A20" s="36" t="s">
        <v>20</v>
      </c>
      <c r="B20" s="37">
        <v>49030</v>
      </c>
      <c r="C20" s="37">
        <v>16072</v>
      </c>
      <c r="D20" s="37">
        <v>21514</v>
      </c>
      <c r="E20" s="37">
        <v>11444</v>
      </c>
      <c r="F20" s="42">
        <f t="shared" si="0"/>
        <v>32.779930654701204</v>
      </c>
      <c r="G20" s="37">
        <f t="shared" si="1"/>
        <v>30</v>
      </c>
    </row>
    <row r="21" spans="1:7" s="35" customFormat="1" ht="11.25">
      <c r="A21" s="36" t="s">
        <v>21</v>
      </c>
      <c r="B21" s="37">
        <v>37121</v>
      </c>
      <c r="C21" s="37">
        <v>18350</v>
      </c>
      <c r="D21" s="37">
        <v>12972</v>
      </c>
      <c r="E21" s="37">
        <v>5799</v>
      </c>
      <c r="F21" s="42">
        <f t="shared" si="0"/>
        <v>49.43293553514183</v>
      </c>
      <c r="G21" s="37">
        <f t="shared" si="1"/>
        <v>16</v>
      </c>
    </row>
    <row r="22" spans="1:7" s="35" customFormat="1" ht="11.25">
      <c r="A22" s="36" t="s">
        <v>22</v>
      </c>
      <c r="B22" s="37">
        <v>92934</v>
      </c>
      <c r="C22" s="37">
        <v>60740</v>
      </c>
      <c r="D22" s="37">
        <v>21724</v>
      </c>
      <c r="E22" s="37">
        <v>10470</v>
      </c>
      <c r="F22" s="42">
        <f t="shared" si="0"/>
        <v>65.358211203649901</v>
      </c>
      <c r="G22" s="37">
        <f t="shared" si="1"/>
        <v>8</v>
      </c>
    </row>
    <row r="23" spans="1:7" s="35" customFormat="1" ht="11.25">
      <c r="A23" s="36" t="s">
        <v>23</v>
      </c>
      <c r="B23" s="37">
        <v>115355</v>
      </c>
      <c r="C23" s="37">
        <v>73457</v>
      </c>
      <c r="D23" s="37">
        <v>33687</v>
      </c>
      <c r="E23" s="37">
        <v>8211</v>
      </c>
      <c r="F23" s="42">
        <f t="shared" si="0"/>
        <v>63.679077629925018</v>
      </c>
      <c r="G23" s="37">
        <f t="shared" si="1"/>
        <v>10</v>
      </c>
    </row>
    <row r="24" spans="1:7" s="35" customFormat="1" ht="11.25">
      <c r="A24" s="36" t="s">
        <v>24</v>
      </c>
      <c r="B24" s="37">
        <v>65196</v>
      </c>
      <c r="C24" s="37">
        <v>27582</v>
      </c>
      <c r="D24" s="37">
        <v>23190</v>
      </c>
      <c r="E24" s="37">
        <v>14424</v>
      </c>
      <c r="F24" s="42">
        <f t="shared" si="0"/>
        <v>42.306276458678447</v>
      </c>
      <c r="G24" s="37">
        <f t="shared" si="1"/>
        <v>22</v>
      </c>
    </row>
    <row r="25" spans="1:7" s="35" customFormat="1" ht="11.25">
      <c r="A25" s="36" t="s">
        <v>25</v>
      </c>
      <c r="B25" s="37">
        <v>22905</v>
      </c>
      <c r="C25" s="37">
        <v>10883</v>
      </c>
      <c r="D25" s="37">
        <v>9696</v>
      </c>
      <c r="E25" s="37">
        <v>2326</v>
      </c>
      <c r="F25" s="42">
        <f t="shared" si="0"/>
        <v>47.513643309321111</v>
      </c>
      <c r="G25" s="37">
        <f t="shared" si="1"/>
        <v>18</v>
      </c>
    </row>
    <row r="26" spans="1:7" s="35" customFormat="1" ht="11.25">
      <c r="A26" s="36" t="s">
        <v>26</v>
      </c>
      <c r="B26" s="37">
        <v>18855</v>
      </c>
      <c r="C26" s="37">
        <v>9823</v>
      </c>
      <c r="D26" s="37">
        <v>5552</v>
      </c>
      <c r="E26" s="37">
        <v>3480</v>
      </c>
      <c r="F26" s="42">
        <f t="shared" si="0"/>
        <v>52.097586846990183</v>
      </c>
      <c r="G26" s="37">
        <f t="shared" si="1"/>
        <v>15</v>
      </c>
    </row>
    <row r="27" spans="1:7" s="35" customFormat="1" ht="11.25">
      <c r="A27" s="36" t="s">
        <v>27</v>
      </c>
      <c r="B27" s="37">
        <v>73613</v>
      </c>
      <c r="C27" s="37">
        <v>63361</v>
      </c>
      <c r="D27" s="37">
        <v>7661</v>
      </c>
      <c r="E27" s="37">
        <v>2591</v>
      </c>
      <c r="F27" s="42">
        <f t="shared" si="0"/>
        <v>86.07311208618043</v>
      </c>
      <c r="G27" s="37">
        <f t="shared" si="1"/>
        <v>2</v>
      </c>
    </row>
    <row r="28" spans="1:7" s="35" customFormat="1" ht="11.25">
      <c r="A28" s="36" t="s">
        <v>28</v>
      </c>
      <c r="B28" s="37">
        <v>65821</v>
      </c>
      <c r="C28" s="37">
        <v>15166</v>
      </c>
      <c r="D28" s="37">
        <v>30576</v>
      </c>
      <c r="E28" s="37">
        <v>20079</v>
      </c>
      <c r="F28" s="42">
        <f t="shared" si="0"/>
        <v>23.041278619285638</v>
      </c>
      <c r="G28" s="37">
        <f t="shared" si="1"/>
        <v>32</v>
      </c>
    </row>
    <row r="29" spans="1:7" s="35" customFormat="1" ht="11.25">
      <c r="A29" s="36" t="s">
        <v>29</v>
      </c>
      <c r="B29" s="37">
        <v>67938</v>
      </c>
      <c r="C29" s="37">
        <v>26529</v>
      </c>
      <c r="D29" s="37">
        <v>30365</v>
      </c>
      <c r="E29" s="37">
        <v>11044</v>
      </c>
      <c r="F29" s="42">
        <f t="shared" si="0"/>
        <v>39.048838647001674</v>
      </c>
      <c r="G29" s="37">
        <f t="shared" si="1"/>
        <v>26</v>
      </c>
    </row>
    <row r="30" spans="1:7" s="35" customFormat="1" ht="11.25">
      <c r="A30" s="36" t="s">
        <v>30</v>
      </c>
      <c r="B30" s="37">
        <v>22346</v>
      </c>
      <c r="C30" s="37">
        <v>14413</v>
      </c>
      <c r="D30" s="37">
        <v>5437</v>
      </c>
      <c r="E30" s="37">
        <v>2496</v>
      </c>
      <c r="F30" s="42">
        <f t="shared" si="0"/>
        <v>64.499239237447412</v>
      </c>
      <c r="G30" s="37">
        <f t="shared" si="1"/>
        <v>9</v>
      </c>
    </row>
    <row r="31" spans="1:7" s="35" customFormat="1" ht="11.25">
      <c r="A31" s="36" t="s">
        <v>31</v>
      </c>
      <c r="B31" s="37">
        <v>22369</v>
      </c>
      <c r="C31" s="37">
        <v>15345</v>
      </c>
      <c r="D31" s="37">
        <v>4083</v>
      </c>
      <c r="E31" s="37">
        <v>2941</v>
      </c>
      <c r="F31" s="42">
        <f t="shared" si="0"/>
        <v>68.599400956681123</v>
      </c>
      <c r="G31" s="37">
        <f t="shared" si="1"/>
        <v>7</v>
      </c>
    </row>
    <row r="32" spans="1:7" s="35" customFormat="1" ht="11.25">
      <c r="A32" s="36" t="s">
        <v>32</v>
      </c>
      <c r="B32" s="37">
        <v>36062</v>
      </c>
      <c r="C32" s="37">
        <v>17661</v>
      </c>
      <c r="D32" s="37">
        <v>10987</v>
      </c>
      <c r="E32" s="37">
        <v>7414</v>
      </c>
      <c r="F32" s="42">
        <f t="shared" si="0"/>
        <v>48.973989240752033</v>
      </c>
      <c r="G32" s="37">
        <f t="shared" si="1"/>
        <v>17</v>
      </c>
    </row>
    <row r="33" spans="1:7" s="35" customFormat="1" ht="11.25">
      <c r="A33" s="43" t="s">
        <v>33</v>
      </c>
      <c r="B33" s="44">
        <v>44607</v>
      </c>
      <c r="C33" s="44">
        <v>18327</v>
      </c>
      <c r="D33" s="44">
        <v>15202</v>
      </c>
      <c r="E33" s="44">
        <v>11078</v>
      </c>
      <c r="F33" s="45">
        <f t="shared" si="0"/>
        <v>41.085479857421483</v>
      </c>
      <c r="G33" s="44">
        <f t="shared" si="1"/>
        <v>23</v>
      </c>
    </row>
    <row r="34" spans="1:7" s="35" customFormat="1" ht="11.25">
      <c r="A34" s="36" t="s">
        <v>34</v>
      </c>
      <c r="B34" s="37">
        <v>66034</v>
      </c>
      <c r="C34" s="37">
        <v>25032</v>
      </c>
      <c r="D34" s="37">
        <v>22766</v>
      </c>
      <c r="E34" s="37">
        <v>18236</v>
      </c>
      <c r="F34" s="42">
        <f t="shared" si="0"/>
        <v>37.907744495260012</v>
      </c>
      <c r="G34" s="37">
        <f t="shared" si="1"/>
        <v>28</v>
      </c>
    </row>
    <row r="35" spans="1:7" s="35" customFormat="1" ht="11.25">
      <c r="A35" s="36" t="s">
        <v>35</v>
      </c>
      <c r="B35" s="37">
        <v>14295</v>
      </c>
      <c r="C35" s="37">
        <v>8247</v>
      </c>
      <c r="D35" s="37">
        <v>4491</v>
      </c>
      <c r="E35" s="37">
        <v>1557</v>
      </c>
      <c r="F35" s="42">
        <f t="shared" si="0"/>
        <v>57.69150052465897</v>
      </c>
      <c r="G35" s="37">
        <f t="shared" si="1"/>
        <v>12</v>
      </c>
    </row>
    <row r="36" spans="1:7" s="35" customFormat="1" ht="11.25">
      <c r="A36" s="36" t="s">
        <v>36</v>
      </c>
      <c r="B36" s="37">
        <v>63424</v>
      </c>
      <c r="C36" s="37">
        <v>29058</v>
      </c>
      <c r="D36" s="37">
        <v>22037</v>
      </c>
      <c r="E36" s="37">
        <v>12329</v>
      </c>
      <c r="F36" s="42">
        <f t="shared" si="0"/>
        <v>45.815464177598386</v>
      </c>
      <c r="G36" s="37">
        <f t="shared" si="1"/>
        <v>20</v>
      </c>
    </row>
    <row r="37" spans="1:7" s="35" customFormat="1" ht="11.25">
      <c r="A37" s="36" t="s">
        <v>37</v>
      </c>
      <c r="B37" s="37">
        <v>15995</v>
      </c>
      <c r="C37" s="37">
        <v>5258</v>
      </c>
      <c r="D37" s="37">
        <v>8243</v>
      </c>
      <c r="E37" s="37">
        <v>2494</v>
      </c>
      <c r="F37" s="42">
        <f t="shared" si="0"/>
        <v>32.872772741481718</v>
      </c>
      <c r="G37" s="37">
        <f t="shared" si="1"/>
        <v>29</v>
      </c>
    </row>
    <row r="38" spans="1:7" s="35" customFormat="1" ht="11.25">
      <c r="A38" s="36" t="s">
        <v>38</v>
      </c>
      <c r="B38" s="37">
        <v>87730</v>
      </c>
      <c r="C38" s="37">
        <v>35111</v>
      </c>
      <c r="D38" s="37">
        <v>33786</v>
      </c>
      <c r="E38" s="37">
        <v>18833</v>
      </c>
      <c r="F38" s="42">
        <f t="shared" si="0"/>
        <v>40.021657357802347</v>
      </c>
      <c r="G38" s="37">
        <f t="shared" si="1"/>
        <v>24</v>
      </c>
    </row>
    <row r="39" spans="1:7" s="35" customFormat="1" ht="11.25">
      <c r="A39" s="36" t="s">
        <v>39</v>
      </c>
      <c r="B39" s="37">
        <v>37457</v>
      </c>
      <c r="C39" s="37">
        <v>25875</v>
      </c>
      <c r="D39" s="37">
        <v>8984</v>
      </c>
      <c r="E39" s="37">
        <v>2598</v>
      </c>
      <c r="F39" s="42">
        <f t="shared" si="0"/>
        <v>69.079210828416578</v>
      </c>
      <c r="G39" s="37">
        <f t="shared" si="1"/>
        <v>6</v>
      </c>
    </row>
    <row r="40" spans="1:7" s="35" customFormat="1" ht="11.25">
      <c r="A40" s="36" t="s">
        <v>40</v>
      </c>
      <c r="B40" s="37">
        <v>30235</v>
      </c>
      <c r="C40" s="37">
        <v>13765</v>
      </c>
      <c r="D40" s="37">
        <v>9240</v>
      </c>
      <c r="E40" s="37">
        <v>7230</v>
      </c>
      <c r="F40" s="42">
        <f t="shared" si="0"/>
        <v>45.526707458243756</v>
      </c>
      <c r="G40" s="37">
        <f t="shared" si="1"/>
        <v>21</v>
      </c>
    </row>
    <row r="41" spans="1:7" ht="16.5">
      <c r="A41" s="30"/>
      <c r="B41" s="31"/>
      <c r="C41" s="31"/>
      <c r="D41" s="31"/>
      <c r="E41" s="31"/>
      <c r="F41" s="31"/>
      <c r="G41" s="31"/>
    </row>
    <row r="42" spans="1:7" s="40" customFormat="1" ht="14.25">
      <c r="A42" s="38" t="s">
        <v>120</v>
      </c>
      <c r="B42" s="39"/>
      <c r="C42" s="39"/>
      <c r="D42" s="39"/>
      <c r="E42" s="39"/>
      <c r="F42" s="39"/>
      <c r="G42" s="39"/>
    </row>
    <row r="43" spans="1:7" s="40" customFormat="1" ht="14.25">
      <c r="A43" s="41" t="s">
        <v>124</v>
      </c>
      <c r="B43" s="39"/>
      <c r="C43" s="39"/>
      <c r="D43" s="39"/>
      <c r="E43" s="39"/>
      <c r="F43" s="39"/>
      <c r="G43" s="39"/>
    </row>
    <row r="44" spans="1:7" s="40" customFormat="1" ht="14.25">
      <c r="A44" s="41" t="s">
        <v>125</v>
      </c>
      <c r="B44" s="39"/>
      <c r="C44" s="39"/>
      <c r="D44" s="39"/>
      <c r="E44" s="39"/>
      <c r="F44" s="39"/>
      <c r="G44" s="39"/>
    </row>
    <row r="45" spans="1:7">
      <c r="A45" s="32"/>
      <c r="B45" s="33"/>
      <c r="C45" s="33"/>
      <c r="D45" s="33"/>
      <c r="E45" s="33"/>
      <c r="F45" s="33"/>
      <c r="G45" s="33"/>
    </row>
    <row r="46" spans="1:7">
      <c r="A46" s="35" t="s">
        <v>122</v>
      </c>
    </row>
    <row r="47" spans="1:7">
      <c r="A47" s="35" t="s">
        <v>123</v>
      </c>
    </row>
  </sheetData>
  <mergeCells count="6">
    <mergeCell ref="A4:K4"/>
    <mergeCell ref="F6:F7"/>
    <mergeCell ref="G6:G7"/>
    <mergeCell ref="A6:A7"/>
    <mergeCell ref="B6:B7"/>
    <mergeCell ref="C6:E6"/>
  </mergeCells>
  <pageMargins left="0.7" right="0.7" top="0.75" bottom="0.75" header="0.3" footer="0.3"/>
  <pageSetup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FACF0B7F-CCA4-403B-9160-388C1F94D122}">
            <xm:f>NOT(ISERROR(SEARCH(#REF!,A9)))</xm:f>
            <xm:f>#REF!</xm:f>
            <x14:dxf>
              <font>
                <b/>
                <i val="0"/>
              </font>
            </x14:dxf>
          </x14:cfRule>
          <xm:sqref>A9:E9</xm:sqref>
        </x14:conditionalFormatting>
        <x14:conditionalFormatting xmlns:xm="http://schemas.microsoft.com/office/excel/2006/main">
          <x14:cfRule type="containsText" priority="5" operator="containsText" id="{37DFAC5E-C9EF-4E34-8CCD-6439FB08718B}">
            <xm:f>NOT(ISERROR(SEARCH(#REF!,A9)))</xm:f>
            <xm:f>#REF!</xm:f>
            <x14:dxf>
              <font>
                <b/>
                <i val="0"/>
              </font>
            </x14:dxf>
          </x14:cfRule>
          <xm:sqref>A9:E40</xm:sqref>
        </x14:conditionalFormatting>
        <x14:conditionalFormatting xmlns:xm="http://schemas.microsoft.com/office/excel/2006/main">
          <x14:cfRule type="containsText" priority="4" operator="containsText" id="{F880BB74-F7B6-471A-BB6C-7DE3C969CCFE}">
            <xm:f>NOT(ISERROR(SEARCH(#REF!,A24)))</xm:f>
            <xm:f>#REF!</xm:f>
            <x14:dxf>
              <font>
                <b/>
                <i val="0"/>
              </font>
            </x14:dxf>
          </x14:cfRule>
          <xm:sqref>A24:E40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2010</vt:lpstr>
      <vt:lpstr>2014</vt:lpstr>
      <vt:lpstr>2020</vt:lpstr>
      <vt:lpstr>'2010'!IDX</vt:lpstr>
    </vt:vector>
  </TitlesOfParts>
  <Company>INEGI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INEGI. Infraestructura y Características del Entorno Urbano 2010</dc:title>
  <dc:subject>Tabulados Entorno Urbano 2010</dc:subject>
  <dc:creator>INEGI</dc:creator>
  <cp:lastModifiedBy>pc</cp:lastModifiedBy>
  <dcterms:created xsi:type="dcterms:W3CDTF">2013-05-16T18:56:47Z</dcterms:created>
  <dcterms:modified xsi:type="dcterms:W3CDTF">2022-01-19T19:13:42Z</dcterms:modified>
</cp:coreProperties>
</file>