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5"/>
  </bookViews>
  <sheets>
    <sheet name="2010" sheetId="2" r:id="rId1"/>
    <sheet name="2012" sheetId="1" r:id="rId2"/>
    <sheet name="2014" sheetId="5" r:id="rId3"/>
    <sheet name="2018" sheetId="4" r:id="rId4"/>
    <sheet name="2020" sheetId="6" r:id="rId5"/>
    <sheet name="2022" sheetId="7" r:id="rId6"/>
  </sheets>
  <definedNames>
    <definedName name="_xlnm._FilterDatabase" localSheetId="3" hidden="1">'2018'!$A$9:$F$40</definedName>
    <definedName name="_xlnm._FilterDatabase" localSheetId="4" hidden="1">'2020'!$A$9:$C$40</definedName>
    <definedName name="_xlnm._FilterDatabase" localSheetId="5" hidden="1">'2022'!$A$9:$D$40</definedName>
  </definedNames>
  <calcPr calcId="144525"/>
</workbook>
</file>

<file path=xl/calcChain.xml><?xml version="1.0" encoding="utf-8"?>
<calcChain xmlns="http://schemas.openxmlformats.org/spreadsheetml/2006/main">
  <c r="E18" i="7" l="1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7" i="7"/>
  <c r="E16" i="7"/>
  <c r="E15" i="7"/>
  <c r="E14" i="7"/>
  <c r="E13" i="7"/>
  <c r="E12" i="7"/>
  <c r="E11" i="7"/>
  <c r="E10" i="7"/>
  <c r="E9" i="7"/>
  <c r="E8" i="7"/>
  <c r="F9" i="7" l="1"/>
  <c r="F11" i="7"/>
  <c r="F13" i="7"/>
  <c r="F15" i="7"/>
  <c r="F17" i="7"/>
  <c r="F19" i="7"/>
  <c r="F21" i="7"/>
  <c r="F23" i="7"/>
  <c r="F25" i="7"/>
  <c r="F27" i="7"/>
  <c r="F29" i="7"/>
  <c r="F31" i="7"/>
  <c r="F33" i="7"/>
  <c r="F35" i="7"/>
  <c r="F37" i="7"/>
  <c r="F39" i="7"/>
  <c r="F10" i="7"/>
  <c r="F12" i="7"/>
  <c r="F14" i="7"/>
  <c r="F16" i="7"/>
  <c r="F18" i="7"/>
  <c r="F20" i="7"/>
  <c r="F22" i="7"/>
  <c r="F24" i="7"/>
  <c r="F26" i="7"/>
  <c r="F28" i="7"/>
  <c r="F30" i="7"/>
  <c r="F32" i="7"/>
  <c r="F34" i="7"/>
  <c r="F36" i="7"/>
  <c r="F38" i="7"/>
  <c r="F40" i="7"/>
  <c r="E40" i="6"/>
  <c r="E39" i="6"/>
  <c r="E38" i="6"/>
  <c r="E37" i="6"/>
  <c r="E36" i="6"/>
  <c r="E35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E11" i="6" l="1"/>
  <c r="E15" i="6"/>
  <c r="E17" i="6"/>
  <c r="E19" i="6"/>
  <c r="E21" i="6"/>
  <c r="E23" i="6"/>
  <c r="E25" i="6"/>
  <c r="E27" i="6"/>
  <c r="E29" i="6"/>
  <c r="E31" i="6"/>
  <c r="E33" i="6"/>
  <c r="E13" i="6"/>
  <c r="E10" i="6"/>
  <c r="E12" i="6"/>
  <c r="E14" i="6"/>
  <c r="E16" i="6"/>
  <c r="E18" i="6"/>
  <c r="E20" i="6"/>
  <c r="E22" i="6"/>
  <c r="E24" i="6"/>
  <c r="E26" i="6"/>
  <c r="E28" i="6"/>
  <c r="E30" i="6"/>
  <c r="E32" i="6"/>
  <c r="E34" i="6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0" i="2"/>
  <c r="E9" i="2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8" i="1"/>
  <c r="F7" i="1"/>
  <c r="G10" i="4"/>
  <c r="G11" i="4"/>
  <c r="H11" i="4" s="1"/>
  <c r="G12" i="4"/>
  <c r="G13" i="4"/>
  <c r="H13" i="4" s="1"/>
  <c r="G14" i="4"/>
  <c r="G15" i="4"/>
  <c r="H15" i="4" s="1"/>
  <c r="G16" i="4"/>
  <c r="G17" i="4"/>
  <c r="H17" i="4" s="1"/>
  <c r="G18" i="4"/>
  <c r="G19" i="4"/>
  <c r="H19" i="4" s="1"/>
  <c r="G20" i="4"/>
  <c r="G21" i="4"/>
  <c r="H21" i="4" s="1"/>
  <c r="G22" i="4"/>
  <c r="G23" i="4"/>
  <c r="H23" i="4" s="1"/>
  <c r="G24" i="4"/>
  <c r="G25" i="4"/>
  <c r="H25" i="4" s="1"/>
  <c r="G26" i="4"/>
  <c r="G27" i="4"/>
  <c r="H27" i="4" s="1"/>
  <c r="G28" i="4"/>
  <c r="G29" i="4"/>
  <c r="H29" i="4" s="1"/>
  <c r="G30" i="4"/>
  <c r="G31" i="4"/>
  <c r="H31" i="4" s="1"/>
  <c r="G32" i="4"/>
  <c r="G33" i="4"/>
  <c r="H33" i="4" s="1"/>
  <c r="G34" i="4"/>
  <c r="G35" i="4"/>
  <c r="H35" i="4" s="1"/>
  <c r="G36" i="4"/>
  <c r="G37" i="4"/>
  <c r="H37" i="4" s="1"/>
  <c r="G38" i="4"/>
  <c r="G39" i="4"/>
  <c r="H39" i="4" s="1"/>
  <c r="G40" i="4"/>
  <c r="G9" i="4"/>
  <c r="G8" i="4"/>
  <c r="H40" i="4"/>
  <c r="H38" i="4"/>
  <c r="H36" i="4"/>
  <c r="H34" i="4"/>
  <c r="H32" i="4"/>
  <c r="H30" i="4"/>
  <c r="H28" i="4"/>
  <c r="H26" i="4"/>
  <c r="H24" i="4"/>
  <c r="H22" i="4"/>
  <c r="H20" i="4"/>
  <c r="H18" i="4"/>
  <c r="H16" i="4"/>
  <c r="H14" i="4"/>
  <c r="H12" i="4"/>
  <c r="H10" i="4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G9" i="5"/>
  <c r="F9" i="5"/>
  <c r="F8" i="5"/>
  <c r="H9" i="4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10" i="2"/>
</calcChain>
</file>

<file path=xl/sharedStrings.xml><?xml version="1.0" encoding="utf-8"?>
<sst xmlns="http://schemas.openxmlformats.org/spreadsheetml/2006/main" count="291" uniqueCount="96">
  <si>
    <t>Entidad federativa</t>
  </si>
  <si>
    <t>Con estudios 
sobre la 
composición</t>
  </si>
  <si>
    <t>Sin estudios 
sobre la 
composición</t>
  </si>
  <si>
    <t>No 
especificado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</si>
  <si>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</si>
  <si>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</si>
  <si>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</si>
  <si>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</si>
  <si>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</si>
  <si>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</si>
  <si>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</si>
  <si>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Chihuahua</t>
  </si>
  <si>
    <t>Durango</t>
  </si>
  <si>
    <t>Guanajuato</t>
  </si>
  <si>
    <t>Guerrero</t>
  </si>
  <si>
    <t>Hidalgo</t>
  </si>
  <si>
    <t>Jalisco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</si>
  <si>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</si>
  <si>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</si>
  <si>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</si>
  <si>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</si>
  <si>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</si>
  <si>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</si>
  <si>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</si>
  <si>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</si>
  <si>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</si>
  <si>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</si>
  <si>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</si>
  <si>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</si>
  <si>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</si>
  <si>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</si>
  <si>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</si>
  <si>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</si>
  <si>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En estas entidades, los siguientes municipios no proporcionaron información: Chamula, Chiapas; Tezoyuca y Tultepec, México; Boca del Río y Yanga, Veracruz de Ignacio de la Llave.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</si>
  <si>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Información proporcionada por la Dirección General de Servicios Urbanos y la Secretaría del Medio Ambiente del Gobierno del Distrito Federal, así como por los Gobiernos Delegacionales.</t>
    </r>
  </si>
  <si>
    <t>Fecha de actualización: viernes 13 de junio de 2014.</t>
  </si>
  <si>
    <t>INEGI Censo Nacional de Gobiernos Municipales y Delegacionales 2013. SNIEG Información de Interés Nacional</t>
  </si>
  <si>
    <t>Fecha de actualización: Viernes 28 de febrero de 2014</t>
  </si>
  <si>
    <t>Fuente: </t>
  </si>
  <si>
    <t>En estas entidades, los siguientes municipios no proporcionaron información: Urique, Chihuahua; Canelas, Durango; Tecámac, México; Xicoténcatl, Tamaulipas; Veracruz de Ignacio de la Llave: Actopan, Cosoleacaque, Isla, Moloacán, Pueblo Viejo, San Juan Evangelista, Soteapan, José Azueta, Tlacojalpan, Tlacotalpan y Carlos A. Carrillo.</t>
  </si>
  <si>
    <t>a</t>
  </si>
  <si>
    <t>Distrito Federal</t>
  </si>
  <si>
    <t>Chiapas</t>
  </si>
  <si>
    <t>composición</t>
  </si>
  <si>
    <t>disposición final</t>
  </si>
  <si>
    <t>sobre la</t>
  </si>
  <si>
    <t>recolección y</t>
  </si>
  <si>
    <t>Porcentaje de municipios que han realizado estudios sobre la composición de los residuos sólidos urbanos</t>
  </si>
  <si>
    <t>Lugar Nacional</t>
  </si>
  <si>
    <t xml:space="preserve">Lugar Nacional </t>
  </si>
  <si>
    <t>Municipios o
demarcaciones
territoriales
con servicio
de recolección
de residuos</t>
  </si>
  <si>
    <t>Método utilizado</t>
  </si>
  <si>
    <t>Otro
método</t>
  </si>
  <si>
    <t>NA</t>
  </si>
  <si>
    <t>Ciudad de México</t>
  </si>
  <si>
    <t>México</t>
  </si>
  <si>
    <t>NA: No aplica.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</si>
  <si>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En esta entidad, los siguientes municipios no proporcionaron información: Arriaga, El Bosque, Oxchuc, Pueblo Nuevo Solistahuacán y Rincón Chamula San Pedro.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</si>
  <si>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En esta entidad, el municipio de Boca del Río no proporcionó información.</t>
    </r>
  </si>
  <si>
    <t>INEGI Censo Nacional de Gobiernos Municipales y Demarcaciones Territoriales de la Ciudad de México 2019. SNIEG Información de Interés Nacional</t>
  </si>
  <si>
    <t>NMX-AA-22-1985</t>
  </si>
  <si>
    <t>Municipios o
demarcaciones
territoriales con
estudios sobre
la composición
de los residuos</t>
  </si>
  <si>
    <t>INEGI Censo Nacional de Gobiernos Municipales y Delegacionales 2015. SNIEG Información de Interés Nacional</t>
  </si>
  <si>
    <t>Veracruz de Ignacio de la Llave </t>
  </si>
  <si>
    <t>Chiapas </t>
  </si>
  <si>
    <t>Municipios y delegaciones sin estudios sobre la composición</t>
  </si>
  <si>
    <t>Municipios y delegaciones con estudios sobre la composición</t>
  </si>
  <si>
    <t>Municipios y delegaciones con servicios de recolección y dispocición final</t>
  </si>
  <si>
    <r>
      <t>Distrito Federal</t>
    </r>
    <r>
      <rPr>
        <vertAlign val="superscript"/>
        <sz val="8"/>
        <rFont val="Arial"/>
        <family val="2"/>
      </rPr>
      <t>a </t>
    </r>
  </si>
  <si>
    <r>
      <t>Oaxaca</t>
    </r>
    <r>
      <rPr>
        <vertAlign val="superscript"/>
        <sz val="8"/>
        <rFont val="Arial"/>
        <family val="2"/>
      </rPr>
      <t>b</t>
    </r>
  </si>
  <si>
    <r>
      <t>a</t>
    </r>
    <r>
      <rPr>
        <sz val="8"/>
        <rFont val="Arial"/>
        <family val="2"/>
      </rPr>
      <t xml:space="preserve"> Información proporcionada por la Dirección General de Servicios Urbanos y la Secretaría del Medio Ambiente del Gobierno del Distrito Federal, así como por los Gobiernos Delegacionales.</t>
    </r>
  </si>
  <si>
    <r>
      <t xml:space="preserve">b </t>
    </r>
    <r>
      <rPr>
        <sz val="8"/>
        <rFont val="Arial"/>
        <family val="2"/>
      </rPr>
      <t>En esta entidad, los siguientes municipios no proporcionaron información: Matías Romero Avendaño y San Antonio de la Cal.</t>
    </r>
  </si>
  <si>
    <t>Lugar nacional</t>
  </si>
  <si>
    <r>
      <t>Chiapas</t>
    </r>
    <r>
      <rPr>
        <vertAlign val="superscript"/>
        <sz val="8"/>
        <color theme="1"/>
        <rFont val="Arial"/>
        <family val="2"/>
      </rPr>
      <t>a</t>
    </r>
  </si>
  <si>
    <r>
      <t>Veracruz de Ignacio de la Llave</t>
    </r>
    <r>
      <rPr>
        <vertAlign val="superscript"/>
        <sz val="8"/>
        <color theme="1"/>
        <rFont val="Arial"/>
        <family val="2"/>
      </rPr>
      <t>b</t>
    </r>
  </si>
  <si>
    <r>
      <t>Chiapas</t>
    </r>
    <r>
      <rPr>
        <vertAlign val="superscript"/>
        <sz val="8"/>
        <color indexed="8"/>
        <rFont val="Arial"/>
        <family val="2"/>
      </rPr>
      <t>a</t>
    </r>
    <r>
      <rPr>
        <sz val="8"/>
        <color theme="1"/>
        <rFont val="Arial"/>
        <family val="2"/>
      </rPr>
      <t> </t>
    </r>
  </si>
  <si>
    <r>
      <t>Distrito Federal</t>
    </r>
    <r>
      <rPr>
        <vertAlign val="superscript"/>
        <sz val="8"/>
        <color indexed="8"/>
        <rFont val="Arial"/>
        <family val="2"/>
      </rPr>
      <t>b</t>
    </r>
    <r>
      <rPr>
        <sz val="8"/>
        <color theme="1"/>
        <rFont val="Arial"/>
        <family val="2"/>
      </rPr>
      <t> </t>
    </r>
  </si>
  <si>
    <r>
      <t>México</t>
    </r>
    <r>
      <rPr>
        <vertAlign val="superscript"/>
        <sz val="8"/>
        <color indexed="8"/>
        <rFont val="Arial"/>
        <family val="2"/>
      </rPr>
      <t>a</t>
    </r>
    <r>
      <rPr>
        <sz val="8"/>
        <color theme="1"/>
        <rFont val="Arial"/>
        <family val="2"/>
      </rPr>
      <t> </t>
    </r>
  </si>
  <si>
    <r>
      <t>Veracruz de Ignacio de la Llave</t>
    </r>
    <r>
      <rPr>
        <vertAlign val="superscript"/>
        <sz val="8"/>
        <color indexed="8"/>
        <rFont val="Arial"/>
        <family val="2"/>
      </rPr>
      <t>a</t>
    </r>
    <r>
      <rPr>
        <sz val="8"/>
        <color theme="1"/>
        <rFont val="Arial"/>
        <family val="2"/>
      </rPr>
      <t> </t>
    </r>
  </si>
  <si>
    <t>Municipios con servicios 
de recolección y 
disposición final</t>
  </si>
  <si>
    <r>
      <t>Chihuahua</t>
    </r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> </t>
    </r>
  </si>
  <si>
    <r>
      <t>Durango</t>
    </r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> </t>
    </r>
  </si>
  <si>
    <r>
      <t>México</t>
    </r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> </t>
    </r>
  </si>
  <si>
    <r>
      <t>Tamaulipas</t>
    </r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> </t>
    </r>
  </si>
  <si>
    <r>
      <t>Veracruz de Ignacio de la Llave</t>
    </r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> </t>
    </r>
  </si>
  <si>
    <r>
      <t>INEGI.</t>
    </r>
    <r>
      <rPr>
        <sz val="8"/>
        <color theme="1"/>
        <rFont val="Arial"/>
        <family val="2"/>
      </rPr>
      <t xml:space="preserve"> Residuos Sólidos Urbanos. Censo Nacional de Gobiernos Municipales y Delegacionales 2011. Tabulados básicos.</t>
    </r>
  </si>
  <si>
    <t>Municipios con servicios de</t>
  </si>
  <si>
    <t>Municipios con estudios</t>
  </si>
  <si>
    <t>Municipios sin estudios</t>
  </si>
  <si>
    <t>INEGI Censo Nacional de Gobiernos Municipales y Demarcaciones Territoriales de la Ciudad de México 2021. SNIEG Información de Interés Nacional</t>
  </si>
  <si>
    <t>Veracruz de Ignacio de la Llave</t>
  </si>
  <si>
    <t>Nota: de los 2 475 municipios y demarcaciones territoriales de la República Mexicana, los siguientes no proporcionaron información: Las Vigas, Ñuu Savi, Santa Cruz del Rincón y San Nicolás en Guerrero; San Pedro Mártir Yucuxaco y San Pedro Mixtepec en Oaxaca; y, Coyomeapan en Puebla.</t>
  </si>
  <si>
    <t>NA: no aplica.</t>
  </si>
  <si>
    <t>ND: no disponible.</t>
  </si>
  <si>
    <t>NSS: no se sabe, debido a que no contó con datos o elementos para responder.</t>
  </si>
  <si>
    <t>INEGI Censo Nacional de Gobiernos Municipales y Demarcaciones Territoriales de la Ciudad de México 2023. SNIEG Información de Interés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</si>
</sst>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$&quot;* #,##0_-;\-&quot;$&quot;* #,##0_-;_-&quot;$&quot;* &quot;-&quot;_-;_-@_-"/>
    <numFmt numFmtId="43" formatCode="_-* #,##0.00_-;\-* #,##0.00_-;_-* &quot;-&quot;??_-;_-@_-"/>
    <numFmt numFmtId="164" formatCode="#\ ###\ ###\ ##0"/>
    <numFmt numFmtId="165" formatCode="###\ ###\ ##0"/>
    <numFmt numFmtId="166" formatCode="0.0000000000000"/>
    <numFmt numFmtId="167" formatCode="&quot;N$&quot;#,##0.00;\-&quot;N$&quot;#,##0.00"/>
    <numFmt numFmtId="168" formatCode="_(* #,##0_);_(* \(#,##0\);_(* &quot;-&quot;??_);_(@_)"/>
    <numFmt numFmtId="169" formatCode="_(* #,##0.000_);_(* \(#,##0.000\);_(* &quot;-&quot;??_);_(@_)"/>
    <numFmt numFmtId="170" formatCode="_-[$€-2]* #,##0.00_-;\-[$€-2]* #,##0.00_-;_-[$€-2]* &quot;-&quot;??_-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80"/>
      <name val="INEGI Institucion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  <font>
      <sz val="7"/>
      <name val="Arial"/>
      <family val="2"/>
    </font>
    <font>
      <sz val="11"/>
      <color theme="1"/>
      <name val="Arial"/>
      <family val="2"/>
    </font>
    <font>
      <vertAlign val="superscript"/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u/>
      <sz val="7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2"/>
      <name val="Arial"/>
      <family val="2"/>
    </font>
    <font>
      <sz val="11"/>
      <color indexed="8"/>
      <name val="Calibri"/>
      <family val="2"/>
    </font>
    <font>
      <sz val="9"/>
      <name val="Microsoft Sans Serif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7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Calibri"/>
      <family val="2"/>
      <scheme val="minor"/>
    </font>
    <font>
      <vertAlign val="superscript"/>
      <sz val="8"/>
      <color indexed="8"/>
      <name val="Arial"/>
      <family val="2"/>
    </font>
    <font>
      <sz val="8"/>
      <color rgb="FF000080"/>
      <name val="INEGI Institucional"/>
      <family val="2"/>
    </font>
    <font>
      <sz val="8"/>
      <name val="Arial Narrow"/>
      <family val="2"/>
    </font>
    <font>
      <vertAlign val="superscript"/>
      <sz val="8"/>
      <name val="Arial"/>
      <family val="2"/>
    </font>
    <font>
      <u/>
      <sz val="8"/>
      <name val="Calibri"/>
      <family val="2"/>
    </font>
    <font>
      <sz val="8"/>
      <name val="INEGI Institucional"/>
      <family val="2"/>
    </font>
    <font>
      <b/>
      <sz val="11"/>
      <name val="Arial"/>
      <family val="2"/>
    </font>
    <font>
      <b/>
      <sz val="8"/>
      <name val="Calibri"/>
      <family val="2"/>
      <scheme val="minor"/>
    </font>
    <font>
      <sz val="9"/>
      <color indexed="18"/>
      <name val="INEGI Institucion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47948D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7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1" fillId="3" borderId="2" applyNumberFormat="0" applyFont="0" applyAlignment="0" applyProtection="0"/>
    <xf numFmtId="166" fontId="12" fillId="0" borderId="0" applyFill="0" applyBorder="0" applyAlignment="0" applyProtection="0">
      <alignment horizontal="right"/>
      <protection locked="0"/>
    </xf>
    <xf numFmtId="167" fontId="13" fillId="0" borderId="0" applyFill="0" applyBorder="0" applyAlignment="0" applyProtection="0">
      <alignment horizontal="right"/>
      <protection locked="0"/>
    </xf>
    <xf numFmtId="167" fontId="13" fillId="0" borderId="0" applyFill="0" applyBorder="0" applyAlignment="0" applyProtection="0">
      <alignment horizontal="right"/>
      <protection locked="0"/>
    </xf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9" fontId="12" fillId="0" borderId="0" applyFill="0" applyBorder="0" applyAlignment="0" applyProtection="0">
      <alignment horizontal="right"/>
    </xf>
    <xf numFmtId="169" fontId="12" fillId="0" borderId="0" applyFill="0" applyBorder="0" applyAlignment="0" applyProtection="0">
      <alignment horizontal="right"/>
    </xf>
    <xf numFmtId="169" fontId="12" fillId="0" borderId="0" applyFill="0" applyBorder="0" applyAlignment="0" applyProtection="0">
      <alignment horizontal="right"/>
    </xf>
    <xf numFmtId="0" fontId="14" fillId="0" borderId="0" applyNumberFormat="0" applyFill="0" applyBorder="0" applyAlignment="0" applyProtection="0">
      <alignment horizontal="left" vertical="center"/>
    </xf>
    <xf numFmtId="0" fontId="14" fillId="0" borderId="0" applyNumberFormat="0" applyFill="0" applyBorder="0" applyAlignment="0" applyProtection="0">
      <alignment horizontal="left" vertical="center"/>
    </xf>
    <xf numFmtId="0" fontId="9" fillId="0" borderId="0" applyNumberFormat="0" applyFill="0" applyBorder="0" applyProtection="0">
      <alignment horizontal="left" vertical="top"/>
    </xf>
    <xf numFmtId="0" fontId="9" fillId="0" borderId="0" applyNumberFormat="0" applyFill="0" applyBorder="0" applyProtection="0">
      <alignment horizontal="right" vertical="top"/>
    </xf>
    <xf numFmtId="0" fontId="9" fillId="0" borderId="0" applyNumberFormat="0" applyFill="0" applyBorder="0" applyProtection="0">
      <alignment horizontal="left" vertical="top"/>
    </xf>
    <xf numFmtId="0" fontId="9" fillId="0" borderId="0" applyNumberFormat="0" applyFill="0" applyBorder="0" applyProtection="0">
      <alignment horizontal="right" vertical="top"/>
    </xf>
    <xf numFmtId="170" fontId="1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1" applyNumberFormat="0" applyFill="0" applyAlignment="0" applyProtection="0">
      <alignment vertical="top"/>
      <protection locked="0"/>
    </xf>
    <xf numFmtId="0" fontId="19" fillId="0" borderId="3" applyNumberFormat="0" applyFill="0" applyAlignment="0" applyProtection="0">
      <alignment vertical="top"/>
      <protection locked="0"/>
    </xf>
    <xf numFmtId="0" fontId="19" fillId="0" borderId="0" applyNumberFormat="0" applyFill="0" applyAlignment="0" applyProtection="0"/>
    <xf numFmtId="42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22" fillId="0" borderId="0"/>
    <xf numFmtId="0" fontId="13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23" fillId="0" borderId="0"/>
    <xf numFmtId="0" fontId="24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0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4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3" fillId="0" borderId="0" applyNumberFormat="0" applyFill="0" applyBorder="0" applyProtection="0">
      <alignment horizontal="right" vertical="top"/>
      <protection locked="0"/>
    </xf>
    <xf numFmtId="0" fontId="13" fillId="0" borderId="0" applyNumberFormat="0" applyFill="0" applyBorder="0" applyProtection="0">
      <alignment horizontal="right"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Protection="0"/>
    <xf numFmtId="0" fontId="12" fillId="0" borderId="0" applyProtection="0"/>
    <xf numFmtId="0" fontId="27" fillId="0" borderId="0" applyNumberFormat="0" applyFill="0" applyBorder="0" applyAlignment="0" applyProtection="0">
      <alignment horizontal="left" vertical="top"/>
    </xf>
    <xf numFmtId="0" fontId="27" fillId="0" borderId="0" applyNumberFormat="0" applyFill="0" applyBorder="0" applyAlignment="0" applyProtection="0">
      <alignment horizontal="left" vertical="top"/>
    </xf>
    <xf numFmtId="0" fontId="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4" fillId="4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165" fontId="4" fillId="4" borderId="0" xfId="0" applyNumberFormat="1" applyFont="1" applyFill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vertical="top" wrapText="1"/>
    </xf>
    <xf numFmtId="0" fontId="4" fillId="4" borderId="0" xfId="0" applyFont="1" applyFill="1" applyBorder="1" applyAlignment="1">
      <alignment horizontal="right" vertical="top" wrapText="1"/>
    </xf>
    <xf numFmtId="0" fontId="4" fillId="4" borderId="0" xfId="0" applyFont="1" applyFill="1" applyBorder="1" applyAlignment="1">
      <alignment horizontal="right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0" fontId="29" fillId="4" borderId="0" xfId="0" applyFont="1" applyFill="1" applyBorder="1" applyAlignment="1">
      <alignment horizontal="right" wrapText="1"/>
    </xf>
    <xf numFmtId="0" fontId="3" fillId="4" borderId="0" xfId="0" applyFont="1" applyFill="1" applyBorder="1" applyAlignment="1">
      <alignment horizontal="right" wrapText="1"/>
    </xf>
    <xf numFmtId="0" fontId="3" fillId="4" borderId="0" xfId="4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right" vertical="center" wrapText="1"/>
    </xf>
    <xf numFmtId="0" fontId="30" fillId="4" borderId="0" xfId="4" applyFont="1" applyFill="1" applyBorder="1" applyAlignment="1">
      <alignment horizontal="right" wrapText="1"/>
    </xf>
    <xf numFmtId="0" fontId="30" fillId="4" borderId="0" xfId="0" applyFont="1" applyFill="1" applyBorder="1" applyAlignment="1">
      <alignment horizontal="right" wrapText="1"/>
    </xf>
    <xf numFmtId="0" fontId="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4" borderId="0" xfId="0" applyFill="1" applyAlignment="1"/>
    <xf numFmtId="0" fontId="2" fillId="0" borderId="0" xfId="1" applyFont="1" applyBorder="1" applyAlignment="1">
      <alignment vertical="center"/>
    </xf>
    <xf numFmtId="0" fontId="32" fillId="0" borderId="0" xfId="0" applyFont="1" applyFill="1" applyBorder="1" applyAlignment="1">
      <alignment horizontal="left" vertical="center" wrapText="1"/>
    </xf>
    <xf numFmtId="0" fontId="33" fillId="0" borderId="0" xfId="0" applyFont="1"/>
    <xf numFmtId="0" fontId="5" fillId="0" borderId="0" xfId="0" applyFont="1" applyBorder="1" applyAlignment="1">
      <alignment horizontal="left" vertical="top" wrapText="1"/>
    </xf>
    <xf numFmtId="0" fontId="33" fillId="0" borderId="1" xfId="0" applyFont="1" applyBorder="1"/>
    <xf numFmtId="0" fontId="39" fillId="0" borderId="0" xfId="1" applyFont="1" applyAlignment="1">
      <alignment vertical="center"/>
    </xf>
    <xf numFmtId="0" fontId="34" fillId="0" borderId="0" xfId="0" applyFont="1" applyFill="1" applyBorder="1" applyAlignment="1">
      <alignment horizontal="left" vertical="center" wrapText="1"/>
    </xf>
    <xf numFmtId="0" fontId="35" fillId="0" borderId="0" xfId="0" applyFont="1"/>
    <xf numFmtId="165" fontId="34" fillId="0" borderId="0" xfId="0" applyNumberFormat="1" applyFont="1" applyFill="1" applyBorder="1" applyAlignment="1">
      <alignment horizontal="right" vertical="center" wrapText="1"/>
    </xf>
    <xf numFmtId="165" fontId="34" fillId="0" borderId="0" xfId="4" applyNumberFormat="1" applyFont="1" applyFill="1" applyBorder="1" applyAlignment="1">
      <alignment horizontal="right" vertical="center" wrapText="1"/>
    </xf>
    <xf numFmtId="0" fontId="35" fillId="0" borderId="0" xfId="0" applyFont="1" applyBorder="1"/>
    <xf numFmtId="0" fontId="40" fillId="4" borderId="0" xfId="0" applyFont="1" applyFill="1" applyBorder="1" applyAlignment="1">
      <alignment horizontal="right" wrapText="1"/>
    </xf>
    <xf numFmtId="0" fontId="23" fillId="0" borderId="0" xfId="0" applyFont="1" applyBorder="1" applyAlignment="1">
      <alignment horizontal="left" vertical="top" wrapText="1"/>
    </xf>
    <xf numFmtId="165" fontId="23" fillId="4" borderId="0" xfId="0" applyNumberFormat="1" applyFont="1" applyFill="1" applyBorder="1" applyAlignment="1">
      <alignment horizontal="right" wrapText="1"/>
    </xf>
    <xf numFmtId="0" fontId="35" fillId="4" borderId="0" xfId="3" applyFont="1" applyFill="1" applyBorder="1" applyAlignment="1">
      <alignment horizontal="right" wrapText="1"/>
    </xf>
    <xf numFmtId="0" fontId="35" fillId="0" borderId="1" xfId="0" applyFont="1" applyBorder="1"/>
    <xf numFmtId="0" fontId="42" fillId="0" borderId="0" xfId="277" applyFont="1" applyAlignment="1" applyProtection="1">
      <alignment vertical="top" wrapText="1"/>
    </xf>
    <xf numFmtId="0" fontId="43" fillId="0" borderId="0" xfId="1" applyFont="1" applyAlignment="1">
      <alignment vertical="center"/>
    </xf>
    <xf numFmtId="0" fontId="44" fillId="0" borderId="0" xfId="0" applyFont="1"/>
    <xf numFmtId="0" fontId="3" fillId="0" borderId="4" xfId="0" applyFont="1" applyBorder="1" applyAlignment="1">
      <alignment horizontal="left" vertical="center"/>
    </xf>
    <xf numFmtId="0" fontId="0" fillId="0" borderId="4" xfId="0" applyBorder="1"/>
    <xf numFmtId="0" fontId="36" fillId="5" borderId="5" xfId="0" applyFont="1" applyFill="1" applyBorder="1" applyAlignment="1">
      <alignment horizontal="left" vertical="center"/>
    </xf>
    <xf numFmtId="0" fontId="37" fillId="5" borderId="6" xfId="0" applyFont="1" applyFill="1" applyBorder="1"/>
    <xf numFmtId="0" fontId="36" fillId="5" borderId="6" xfId="0" applyFont="1" applyFill="1" applyBorder="1" applyAlignment="1">
      <alignment horizontal="right" vertical="center" wrapText="1"/>
    </xf>
    <xf numFmtId="0" fontId="36" fillId="5" borderId="7" xfId="0" applyFont="1" applyFill="1" applyBorder="1" applyAlignment="1">
      <alignment horizontal="right" vertical="center" wrapText="1"/>
    </xf>
    <xf numFmtId="0" fontId="41" fillId="0" borderId="0" xfId="0" applyFont="1" applyFill="1" applyAlignment="1">
      <alignment horizontal="left" vertical="center" wrapText="1"/>
    </xf>
    <xf numFmtId="0" fontId="34" fillId="6" borderId="0" xfId="0" applyFont="1" applyFill="1" applyBorder="1" applyAlignment="1">
      <alignment horizontal="left" vertical="top" wrapText="1"/>
    </xf>
    <xf numFmtId="0" fontId="45" fillId="6" borderId="0" xfId="0" applyFont="1" applyFill="1" applyBorder="1"/>
    <xf numFmtId="165" fontId="34" fillId="6" borderId="0" xfId="0" applyNumberFormat="1" applyFont="1" applyFill="1" applyBorder="1" applyAlignment="1">
      <alignment horizontal="right" wrapText="1"/>
    </xf>
    <xf numFmtId="0" fontId="32" fillId="4" borderId="0" xfId="0" applyFont="1" applyFill="1" applyAlignment="1">
      <alignment horizontal="left" vertical="center" wrapText="1"/>
    </xf>
    <xf numFmtId="165" fontId="32" fillId="4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65" fontId="5" fillId="4" borderId="0" xfId="0" applyNumberFormat="1" applyFont="1" applyFill="1" applyAlignment="1">
      <alignment horizontal="right" vertical="center" wrapText="1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0" fillId="0" borderId="7" xfId="0" applyBorder="1"/>
    <xf numFmtId="0" fontId="36" fillId="5" borderId="8" xfId="0" applyFont="1" applyFill="1" applyBorder="1" applyAlignment="1">
      <alignment horizontal="right" vertical="center" wrapText="1"/>
    </xf>
    <xf numFmtId="0" fontId="36" fillId="5" borderId="4" xfId="0" applyFont="1" applyFill="1" applyBorder="1" applyAlignment="1">
      <alignment horizontal="right" vertical="center" wrapText="1"/>
    </xf>
    <xf numFmtId="0" fontId="32" fillId="6" borderId="0" xfId="0" applyFont="1" applyFill="1" applyAlignment="1">
      <alignment horizontal="left" vertical="center" wrapText="1"/>
    </xf>
    <xf numFmtId="165" fontId="32" fillId="6" borderId="0" xfId="0" applyNumberFormat="1" applyFont="1" applyFill="1" applyAlignment="1">
      <alignment horizontal="right" vertical="center" wrapText="1"/>
    </xf>
    <xf numFmtId="0" fontId="23" fillId="0" borderId="0" xfId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36" fillId="5" borderId="5" xfId="0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" fontId="5" fillId="0" borderId="0" xfId="2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2" fontId="32" fillId="0" borderId="0" xfId="2" applyNumberFormat="1" applyFont="1" applyFill="1" applyBorder="1" applyAlignment="1">
      <alignment horizontal="right" vertical="center" wrapText="1"/>
    </xf>
    <xf numFmtId="2" fontId="5" fillId="0" borderId="0" xfId="2" applyNumberFormat="1" applyFont="1" applyFill="1" applyBorder="1" applyAlignment="1">
      <alignment horizontal="right" vertical="center" wrapText="1"/>
    </xf>
    <xf numFmtId="0" fontId="34" fillId="6" borderId="0" xfId="0" applyFont="1" applyFill="1" applyBorder="1" applyAlignment="1">
      <alignment horizontal="left" vertical="center" wrapText="1"/>
    </xf>
    <xf numFmtId="164" fontId="34" fillId="6" borderId="0" xfId="0" applyNumberFormat="1" applyFont="1" applyFill="1" applyBorder="1" applyAlignment="1">
      <alignment horizontal="right" vertical="center" wrapText="1"/>
    </xf>
    <xf numFmtId="2" fontId="34" fillId="6" borderId="0" xfId="2" applyNumberFormat="1" applyFont="1" applyFill="1" applyBorder="1" applyAlignment="1">
      <alignment horizontal="right" vertical="center" wrapText="1"/>
    </xf>
    <xf numFmtId="1" fontId="34" fillId="6" borderId="0" xfId="2" applyNumberFormat="1" applyFont="1" applyFill="1" applyBorder="1" applyAlignment="1">
      <alignment horizontal="right" vertical="center" wrapText="1"/>
    </xf>
    <xf numFmtId="0" fontId="0" fillId="4" borderId="0" xfId="0" applyFill="1"/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/>
    <xf numFmtId="0" fontId="6" fillId="0" borderId="0" xfId="0" applyFont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36" fillId="5" borderId="0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left" vertical="top" wrapText="1"/>
    </xf>
    <xf numFmtId="0" fontId="32" fillId="4" borderId="0" xfId="0" applyFont="1" applyFill="1" applyBorder="1" applyAlignment="1">
      <alignment horizontal="right" wrapText="1"/>
    </xf>
    <xf numFmtId="2" fontId="5" fillId="0" borderId="0" xfId="2" applyNumberFormat="1" applyFont="1" applyBorder="1"/>
    <xf numFmtId="0" fontId="34" fillId="6" borderId="0" xfId="0" applyFont="1" applyFill="1" applyBorder="1" applyAlignment="1">
      <alignment horizontal="right" vertical="top" wrapText="1"/>
    </xf>
    <xf numFmtId="2" fontId="34" fillId="6" borderId="0" xfId="2" applyNumberFormat="1" applyFont="1" applyFill="1" applyBorder="1"/>
    <xf numFmtId="0" fontId="34" fillId="6" borderId="0" xfId="0" applyFont="1" applyFill="1" applyBorder="1"/>
    <xf numFmtId="2" fontId="32" fillId="4" borderId="0" xfId="0" applyNumberFormat="1" applyFont="1" applyFill="1" applyBorder="1" applyAlignment="1">
      <alignment horizontal="right" wrapText="1"/>
    </xf>
    <xf numFmtId="0" fontId="0" fillId="0" borderId="0" xfId="0"/>
    <xf numFmtId="0" fontId="41" fillId="0" borderId="0" xfId="0" applyFont="1" applyFill="1" applyAlignment="1">
      <alignment horizontal="left" vertical="center" wrapText="1"/>
    </xf>
    <xf numFmtId="0" fontId="36" fillId="5" borderId="8" xfId="0" applyFont="1" applyFill="1" applyBorder="1" applyAlignment="1">
      <alignment horizontal="right" vertical="center" wrapText="1"/>
    </xf>
    <xf numFmtId="0" fontId="36" fillId="5" borderId="4" xfId="0" applyFont="1" applyFill="1" applyBorder="1" applyAlignment="1">
      <alignment horizontal="right" vertical="center" wrapText="1"/>
    </xf>
    <xf numFmtId="2" fontId="34" fillId="0" borderId="0" xfId="4" applyNumberFormat="1" applyFont="1" applyFill="1" applyBorder="1" applyAlignment="1">
      <alignment horizontal="right" vertical="center" wrapText="1"/>
    </xf>
    <xf numFmtId="2" fontId="23" fillId="4" borderId="0" xfId="0" applyNumberFormat="1" applyFont="1" applyFill="1" applyBorder="1" applyAlignment="1">
      <alignment horizontal="right" wrapText="1"/>
    </xf>
    <xf numFmtId="2" fontId="34" fillId="6" borderId="0" xfId="0" applyNumberFormat="1" applyFont="1" applyFill="1" applyBorder="1" applyAlignment="1">
      <alignment horizontal="right" wrapText="1"/>
    </xf>
    <xf numFmtId="0" fontId="36" fillId="5" borderId="0" xfId="0" applyFont="1" applyFill="1" applyBorder="1" applyAlignment="1">
      <alignment horizontal="center" wrapText="1"/>
    </xf>
    <xf numFmtId="0" fontId="36" fillId="5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4" borderId="0" xfId="0" applyFill="1"/>
    <xf numFmtId="0" fontId="0" fillId="0" borderId="0" xfId="0"/>
    <xf numFmtId="0" fontId="5" fillId="0" borderId="0" xfId="0" applyFont="1" applyBorder="1" applyAlignment="1">
      <alignment vertical="top" wrapText="1"/>
    </xf>
    <xf numFmtId="0" fontId="32" fillId="0" borderId="0" xfId="0" applyFont="1" applyAlignment="1">
      <alignment vertical="top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28" fillId="0" borderId="0" xfId="277" applyAlignment="1" applyProtection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1" fillId="0" borderId="0" xfId="0" applyFont="1" applyFill="1" applyAlignment="1">
      <alignment horizontal="left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left" vertical="center" wrapText="1"/>
    </xf>
    <xf numFmtId="0" fontId="36" fillId="5" borderId="11" xfId="0" applyFont="1" applyFill="1" applyBorder="1" applyAlignment="1">
      <alignment horizontal="left" vertical="center" wrapText="1"/>
    </xf>
    <xf numFmtId="0" fontId="36" fillId="5" borderId="8" xfId="0" applyFont="1" applyFill="1" applyBorder="1" applyAlignment="1">
      <alignment horizontal="right" vertical="center" wrapText="1"/>
    </xf>
    <xf numFmtId="0" fontId="36" fillId="5" borderId="4" xfId="0" applyFont="1" applyFill="1" applyBorder="1" applyAlignment="1">
      <alignment horizontal="right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</cellXfs>
  <cellStyles count="278">
    <cellStyle name="Base 0 dec" xfId="5"/>
    <cellStyle name="Base 0 dec 2" xfId="6"/>
    <cellStyle name="Base 0 dec 3" xfId="7"/>
    <cellStyle name="Base 1 dec" xfId="8"/>
    <cellStyle name="Base 1 dec 2" xfId="9"/>
    <cellStyle name="Base 1 dec 3" xfId="10"/>
    <cellStyle name="Base 2 dec" xfId="11"/>
    <cellStyle name="Base 2 dec 2" xfId="12"/>
    <cellStyle name="Base 2 dec 3" xfId="13"/>
    <cellStyle name="Capitulo" xfId="14"/>
    <cellStyle name="Capitulo 2" xfId="15"/>
    <cellStyle name="Descripciones" xfId="16"/>
    <cellStyle name="Enc. der" xfId="17"/>
    <cellStyle name="Enc. izq" xfId="18"/>
    <cellStyle name="Etiqueta" xfId="19"/>
    <cellStyle name="Euro" xfId="20"/>
    <cellStyle name="Hipervínculo 2" xfId="21"/>
    <cellStyle name="Hipervínculo 2 2" xfId="277"/>
    <cellStyle name="Hipervínculo 2 2 2" xfId="22"/>
    <cellStyle name="Hipervínculo 3" xfId="23"/>
    <cellStyle name="Hipervínculo 4" xfId="24"/>
    <cellStyle name="Incorrecto" xfId="3" builtinId="27"/>
    <cellStyle name="Linea Inferior" xfId="25"/>
    <cellStyle name="Linea Superior" xfId="26"/>
    <cellStyle name="Linea Tipo" xfId="27"/>
    <cellStyle name="M?neda [0]_enss005" xfId="28"/>
    <cellStyle name="Millares 2" xfId="29"/>
    <cellStyle name="Millares 3" xfId="30"/>
    <cellStyle name="Millares 3 2" xfId="31"/>
    <cellStyle name="Millares 3 3" xfId="32"/>
    <cellStyle name="Millares 3 4" xfId="33"/>
    <cellStyle name="Millares 3 5" xfId="34"/>
    <cellStyle name="Millares 3 6" xfId="35"/>
    <cellStyle name="Millares 3 7" xfId="36"/>
    <cellStyle name="Millares 4" xfId="37"/>
    <cellStyle name="Millares 5" xfId="38"/>
    <cellStyle name="Millares 6" xfId="39"/>
    <cellStyle name="Millares 7" xfId="40"/>
    <cellStyle name="Millares 8" xfId="41"/>
    <cellStyle name="M⏯neda [0]_enss005" xfId="42"/>
    <cellStyle name="Normal" xfId="0" builtinId="0"/>
    <cellStyle name="Normal 10" xfId="43"/>
    <cellStyle name="Normal 10 2" xfId="44"/>
    <cellStyle name="Normal 10 2 2" xfId="45"/>
    <cellStyle name="Normal 10 2 3" xfId="46"/>
    <cellStyle name="Normal 10 2 4" xfId="47"/>
    <cellStyle name="Normal 10 2 5" xfId="48"/>
    <cellStyle name="Normal 10 2 5 2" xfId="49"/>
    <cellStyle name="Normal 10 2 5 2 2" xfId="50"/>
    <cellStyle name="Normal 10 2 5 2 2 2" xfId="51"/>
    <cellStyle name="Normal 10 2 6" xfId="52"/>
    <cellStyle name="Normal 10 3" xfId="53"/>
    <cellStyle name="Normal 11" xfId="54"/>
    <cellStyle name="Normal 12" xfId="55"/>
    <cellStyle name="Normal 13" xfId="56"/>
    <cellStyle name="Normal 13 2" xfId="57"/>
    <cellStyle name="Normal 13 2 2" xfId="58"/>
    <cellStyle name="Normal 13 2 3" xfId="59"/>
    <cellStyle name="Normal 13 2 4" xfId="60"/>
    <cellStyle name="Normal 13 2 5" xfId="61"/>
    <cellStyle name="Normal 13 3" xfId="62"/>
    <cellStyle name="Normal 13 3 2" xfId="63"/>
    <cellStyle name="Normal 14" xfId="64"/>
    <cellStyle name="Normal 14 2" xfId="65"/>
    <cellStyle name="Normal 14 3" xfId="66"/>
    <cellStyle name="Normal 14 4" xfId="67"/>
    <cellStyle name="Normal 14 5" xfId="68"/>
    <cellStyle name="Normal 15" xfId="69"/>
    <cellStyle name="Normal 15 2" xfId="70"/>
    <cellStyle name="Normal 15 3" xfId="71"/>
    <cellStyle name="Normal 15 4" xfId="72"/>
    <cellStyle name="Normal 15 5" xfId="73"/>
    <cellStyle name="Normal 15 6" xfId="74"/>
    <cellStyle name="Normal 15 6 2" xfId="75"/>
    <cellStyle name="Normal 15 6 2 2" xfId="76"/>
    <cellStyle name="Normal 15 6 2 2 2" xfId="77"/>
    <cellStyle name="Normal 16" xfId="78"/>
    <cellStyle name="Normal 17" xfId="79"/>
    <cellStyle name="Normal 18" xfId="80"/>
    <cellStyle name="Normal 19" xfId="81"/>
    <cellStyle name="Normal 19 2" xfId="82"/>
    <cellStyle name="Normal 19 2 2" xfId="83"/>
    <cellStyle name="Normal 2" xfId="84"/>
    <cellStyle name="Normal 2 10" xfId="85"/>
    <cellStyle name="Normal 2 11" xfId="86"/>
    <cellStyle name="Normal 2 12" xfId="87"/>
    <cellStyle name="Normal 2 13" xfId="88"/>
    <cellStyle name="Normal 2 14" xfId="89"/>
    <cellStyle name="Normal 2 15" xfId="90"/>
    <cellStyle name="Normal 2 16" xfId="91"/>
    <cellStyle name="Normal 2 17" xfId="92"/>
    <cellStyle name="Normal 2 18" xfId="93"/>
    <cellStyle name="Normal 2 19" xfId="94"/>
    <cellStyle name="Normal 2 2" xfId="95"/>
    <cellStyle name="Normal 2 2 2" xfId="96"/>
    <cellStyle name="Normal 2 2 3" xfId="97"/>
    <cellStyle name="Normal 2 20" xfId="98"/>
    <cellStyle name="Normal 2 21" xfId="99"/>
    <cellStyle name="Normal 2 22" xfId="100"/>
    <cellStyle name="Normal 2 23" xfId="101"/>
    <cellStyle name="Normal 2 24" xfId="102"/>
    <cellStyle name="Normal 2 25" xfId="103"/>
    <cellStyle name="Normal 2 26" xfId="104"/>
    <cellStyle name="Normal 2 27" xfId="105"/>
    <cellStyle name="Normal 2 28" xfId="106"/>
    <cellStyle name="Normal 2 29" xfId="107"/>
    <cellStyle name="Normal 2 3" xfId="108"/>
    <cellStyle name="Normal 2 3 2" xfId="109"/>
    <cellStyle name="Normal 2 3 2 2" xfId="110"/>
    <cellStyle name="Normal 2 3 2 2 2" xfId="111"/>
    <cellStyle name="Normal 2 3 2 2 2 2" xfId="112"/>
    <cellStyle name="Normal 2 3 2 3" xfId="113"/>
    <cellStyle name="Normal 2 3 2 3 2" xfId="114"/>
    <cellStyle name="Normal 2 3 2 3 3" xfId="115"/>
    <cellStyle name="Normal 2 3 2 3 4" xfId="116"/>
    <cellStyle name="Normal 2 3 2 3 5" xfId="117"/>
    <cellStyle name="Normal 2 3 2 3 6" xfId="118"/>
    <cellStyle name="Normal 2 3 2 3 6 2" xfId="119"/>
    <cellStyle name="Normal 2 3 2 3 6 2 2" xfId="120"/>
    <cellStyle name="Normal 2 3 2 3 6 2 2 2" xfId="121"/>
    <cellStyle name="Normal 2 3 2 4" xfId="122"/>
    <cellStyle name="Normal 2 3 3" xfId="123"/>
    <cellStyle name="Normal 2 3 3 2" xfId="124"/>
    <cellStyle name="Normal 2 3 4" xfId="125"/>
    <cellStyle name="Normal 2 3 4 2" xfId="126"/>
    <cellStyle name="Normal 2 3 4 2 2" xfId="127"/>
    <cellStyle name="Normal 2 3 5" xfId="128"/>
    <cellStyle name="Normal 2 3 5 2" xfId="129"/>
    <cellStyle name="Normal 2 3 5 2 2" xfId="130"/>
    <cellStyle name="Normal 2 3 6" xfId="131"/>
    <cellStyle name="Normal 2 3 6 2" xfId="132"/>
    <cellStyle name="Normal 2 3 7" xfId="133"/>
    <cellStyle name="Normal 2 3 7 2" xfId="134"/>
    <cellStyle name="Normal 2 3 7 3" xfId="135"/>
    <cellStyle name="Normal 2 3 7 4" xfId="136"/>
    <cellStyle name="Normal 2 3 7 5" xfId="137"/>
    <cellStyle name="Normal 2 3 7 6" xfId="138"/>
    <cellStyle name="Normal 2 3 7 6 2" xfId="139"/>
    <cellStyle name="Normal 2 3 7 6 2 2" xfId="140"/>
    <cellStyle name="Normal 2 3 7 6 2 2 2" xfId="141"/>
    <cellStyle name="Normal 2 3 8" xfId="142"/>
    <cellStyle name="Normal 2 3 9" xfId="143"/>
    <cellStyle name="Normal 2 30" xfId="144"/>
    <cellStyle name="Normal 2 31" xfId="145"/>
    <cellStyle name="Normal 2 32" xfId="146"/>
    <cellStyle name="Normal 2 33" xfId="147"/>
    <cellStyle name="Normal 2 34" xfId="148"/>
    <cellStyle name="Normal 2 35" xfId="149"/>
    <cellStyle name="Normal 2 36" xfId="150"/>
    <cellStyle name="Normal 2 37" xfId="151"/>
    <cellStyle name="Normal 2 38" xfId="152"/>
    <cellStyle name="Normal 2 39" xfId="153"/>
    <cellStyle name="Normal 2 4" xfId="154"/>
    <cellStyle name="Normal 2 4 2" xfId="155"/>
    <cellStyle name="Normal 2 4 3" xfId="156"/>
    <cellStyle name="Normal 2 40" xfId="157"/>
    <cellStyle name="Normal 2 5" xfId="158"/>
    <cellStyle name="Normal 2 58 3" xfId="159"/>
    <cellStyle name="Normal 2 6" xfId="160"/>
    <cellStyle name="Normal 2 7" xfId="161"/>
    <cellStyle name="Normal 2 8" xfId="162"/>
    <cellStyle name="Normal 2 9" xfId="163"/>
    <cellStyle name="Normal 20" xfId="164"/>
    <cellStyle name="Normal 21" xfId="165"/>
    <cellStyle name="Normal 22" xfId="166"/>
    <cellStyle name="Normal 23" xfId="167"/>
    <cellStyle name="Normal 24" xfId="168"/>
    <cellStyle name="Normal 25" xfId="169"/>
    <cellStyle name="Normal 26" xfId="170"/>
    <cellStyle name="Normal 27" xfId="171"/>
    <cellStyle name="Normal 28" xfId="172"/>
    <cellStyle name="Normal 29" xfId="173"/>
    <cellStyle name="Normal 3" xfId="174"/>
    <cellStyle name="Normal 3 10" xfId="175"/>
    <cellStyle name="Normal 3 2" xfId="176"/>
    <cellStyle name="Normal 3 2 2" xfId="177"/>
    <cellStyle name="Normal 3 3" xfId="178"/>
    <cellStyle name="Normal 3 4" xfId="179"/>
    <cellStyle name="Normal 3 5" xfId="180"/>
    <cellStyle name="Normal 3 6" xfId="181"/>
    <cellStyle name="Normal 3 6 2" xfId="182"/>
    <cellStyle name="Normal 3 6 3" xfId="183"/>
    <cellStyle name="Normal 3 6 4" xfId="184"/>
    <cellStyle name="Normal 3 6 5" xfId="185"/>
    <cellStyle name="Normal 3 7" xfId="186"/>
    <cellStyle name="Normal 3 8" xfId="187"/>
    <cellStyle name="Normal 3 9" xfId="188"/>
    <cellStyle name="Normal 30" xfId="189"/>
    <cellStyle name="Normal 31" xfId="190"/>
    <cellStyle name="Normal 32" xfId="191"/>
    <cellStyle name="Normal 33" xfId="192"/>
    <cellStyle name="Normal 34" xfId="193"/>
    <cellStyle name="Normal 35" xfId="194"/>
    <cellStyle name="Normal 36" xfId="195"/>
    <cellStyle name="Normal 37" xfId="196"/>
    <cellStyle name="Normal 37 2" xfId="197"/>
    <cellStyle name="Normal 37 3" xfId="198"/>
    <cellStyle name="Normal 37 4" xfId="199"/>
    <cellStyle name="Normal 38" xfId="200"/>
    <cellStyle name="Normal 38 2" xfId="201"/>
    <cellStyle name="Normal 39" xfId="202"/>
    <cellStyle name="Normal 39 2" xfId="203"/>
    <cellStyle name="Normal 4" xfId="204"/>
    <cellStyle name="Normal 4 2" xfId="1"/>
    <cellStyle name="Normal 4 2 10" xfId="205"/>
    <cellStyle name="Normal 4 2 11" xfId="206"/>
    <cellStyle name="Normal 4 2 12" xfId="207"/>
    <cellStyle name="Normal 4 2 13" xfId="208"/>
    <cellStyle name="Normal 4 2 14" xfId="209"/>
    <cellStyle name="Normal 4 2 2" xfId="210"/>
    <cellStyle name="Normal 4 2 3" xfId="211"/>
    <cellStyle name="Normal 4 2 4" xfId="212"/>
    <cellStyle name="Normal 4 2 4 2" xfId="213"/>
    <cellStyle name="Normal 4 2 4 3" xfId="214"/>
    <cellStyle name="Normal 4 2 4 4" xfId="215"/>
    <cellStyle name="Normal 4 2 5" xfId="216"/>
    <cellStyle name="Normal 4 2 5 2" xfId="217"/>
    <cellStyle name="Normal 4 2 6" xfId="218"/>
    <cellStyle name="Normal 4 2 6 2" xfId="219"/>
    <cellStyle name="Normal 4 2 7" xfId="220"/>
    <cellStyle name="Normal 4 2 7 2" xfId="221"/>
    <cellStyle name="Normal 4 2 8" xfId="222"/>
    <cellStyle name="Normal 4 2 8 2" xfId="223"/>
    <cellStyle name="Normal 4 2 8 2 2" xfId="224"/>
    <cellStyle name="Normal 4 2 9" xfId="225"/>
    <cellStyle name="Normal 4 3" xfId="226"/>
    <cellStyle name="Normal 4 4" xfId="227"/>
    <cellStyle name="Normal 40" xfId="228"/>
    <cellStyle name="Normal 40 2" xfId="229"/>
    <cellStyle name="Normal 41" xfId="230"/>
    <cellStyle name="Normal 41 2" xfId="231"/>
    <cellStyle name="Normal 41 2 2" xfId="232"/>
    <cellStyle name="Normal 42" xfId="233"/>
    <cellStyle name="Normal 43" xfId="234"/>
    <cellStyle name="Normal 44" xfId="235"/>
    <cellStyle name="Normal 45" xfId="236"/>
    <cellStyle name="Normal 46" xfId="237"/>
    <cellStyle name="Normal 47" xfId="238"/>
    <cellStyle name="Normal 48" xfId="239"/>
    <cellStyle name="Normal 49" xfId="240"/>
    <cellStyle name="Normal 5" xfId="241"/>
    <cellStyle name="Normal 5 2" xfId="242"/>
    <cellStyle name="Normal 5_piramide redonda" xfId="243"/>
    <cellStyle name="Normal 50" xfId="244"/>
    <cellStyle name="Normal 51" xfId="245"/>
    <cellStyle name="Normal 52" xfId="246"/>
    <cellStyle name="Normal 53" xfId="247"/>
    <cellStyle name="Normal 54" xfId="248"/>
    <cellStyle name="Normal 6" xfId="249"/>
    <cellStyle name="Normal 7" xfId="250"/>
    <cellStyle name="Normal 7 2" xfId="251"/>
    <cellStyle name="Normal 8" xfId="252"/>
    <cellStyle name="Normal 8 2" xfId="253"/>
    <cellStyle name="Normal 9" xfId="254"/>
    <cellStyle name="Normal 9 2" xfId="255"/>
    <cellStyle name="Normal 9 3" xfId="256"/>
    <cellStyle name="Normal 9 3 2" xfId="257"/>
    <cellStyle name="Notas" xfId="4" builtinId="10"/>
    <cellStyle name="Notas 2" xfId="258"/>
    <cellStyle name="Notas 3" xfId="259"/>
    <cellStyle name="Num. cuadro" xfId="260"/>
    <cellStyle name="Num. cuadro 2" xfId="261"/>
    <cellStyle name="Pie" xfId="262"/>
    <cellStyle name="Porcentaje" xfId="2" builtinId="5"/>
    <cellStyle name="Porcentual 2" xfId="263"/>
    <cellStyle name="Porcentual 2 2" xfId="264"/>
    <cellStyle name="Porcentual 3" xfId="265"/>
    <cellStyle name="Porcentual 4" xfId="266"/>
    <cellStyle name="Porcentual 5" xfId="267"/>
    <cellStyle name="Porcentual 6" xfId="268"/>
    <cellStyle name="Porcentual 7" xfId="269"/>
    <cellStyle name="Porcentual 8" xfId="270"/>
    <cellStyle name="Porcentual 9" xfId="271"/>
    <cellStyle name="SERIE01" xfId="272"/>
    <cellStyle name="serie1" xfId="273"/>
    <cellStyle name="Titulo" xfId="274"/>
    <cellStyle name="Titulo 2" xfId="275"/>
    <cellStyle name="Título 4" xfId="276"/>
  </cellStyles>
  <dxfs count="0"/>
  <tableStyles count="0" defaultTableStyle="TableStyleMedium2" defaultPivotStyle="PivotStyleLight16"/>
  <colors>
    <mruColors>
      <color rgb="FF47948D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180975</xdr:rowOff>
    </xdr:from>
    <xdr:to>
      <xdr:col>1</xdr:col>
      <xdr:colOff>542637</xdr:colOff>
      <xdr:row>2</xdr:row>
      <xdr:rowOff>95175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8097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695037</xdr:colOff>
      <xdr:row>2</xdr:row>
      <xdr:rowOff>57075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152400</xdr:rowOff>
    </xdr:from>
    <xdr:to>
      <xdr:col>1</xdr:col>
      <xdr:colOff>685512</xdr:colOff>
      <xdr:row>2</xdr:row>
      <xdr:rowOff>66600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52400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180975</xdr:rowOff>
    </xdr:from>
    <xdr:to>
      <xdr:col>0</xdr:col>
      <xdr:colOff>2171412</xdr:colOff>
      <xdr:row>2</xdr:row>
      <xdr:rowOff>95175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80975"/>
          <a:ext cx="2133312" cy="295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180975</xdr:rowOff>
    </xdr:from>
    <xdr:to>
      <xdr:col>0</xdr:col>
      <xdr:colOff>2171412</xdr:colOff>
      <xdr:row>2</xdr:row>
      <xdr:rowOff>95175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80975"/>
          <a:ext cx="2133312" cy="295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180975</xdr:rowOff>
    </xdr:from>
    <xdr:to>
      <xdr:col>0</xdr:col>
      <xdr:colOff>2171412</xdr:colOff>
      <xdr:row>2</xdr:row>
      <xdr:rowOff>95175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809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workbookViewId="0">
      <selection activeCell="J9" sqref="J9"/>
    </sheetView>
  </sheetViews>
  <sheetFormatPr baseColWidth="10" defaultRowHeight="15"/>
  <cols>
    <col min="1" max="1" width="25.5703125" customWidth="1"/>
    <col min="2" max="5" width="22.7109375" customWidth="1"/>
  </cols>
  <sheetData>
    <row r="1" spans="1:6" s="91" customFormat="1">
      <c r="A1" s="115"/>
      <c r="B1" s="115"/>
      <c r="C1" s="115"/>
      <c r="D1" s="115"/>
    </row>
    <row r="2" spans="1:6">
      <c r="A2" s="116"/>
      <c r="B2" s="116"/>
      <c r="C2" s="116"/>
      <c r="D2" s="116"/>
    </row>
    <row r="3" spans="1:6">
      <c r="A3" s="116"/>
      <c r="B3" s="116"/>
      <c r="C3" s="116"/>
    </row>
    <row r="4" spans="1:6" s="5" customFormat="1">
      <c r="A4" s="51" t="s">
        <v>47</v>
      </c>
    </row>
    <row r="5" spans="1:6" s="5" customFormat="1"/>
    <row r="6" spans="1:6" ht="15.75" customHeight="1">
      <c r="A6" s="113" t="s">
        <v>0</v>
      </c>
      <c r="B6" s="97" t="s">
        <v>86</v>
      </c>
      <c r="C6" s="97" t="s">
        <v>87</v>
      </c>
      <c r="D6" s="97" t="s">
        <v>88</v>
      </c>
      <c r="E6" s="112" t="s">
        <v>47</v>
      </c>
      <c r="F6" s="113" t="s">
        <v>48</v>
      </c>
    </row>
    <row r="7" spans="1:6" ht="18.75" customHeight="1">
      <c r="A7" s="113"/>
      <c r="B7" s="97" t="s">
        <v>46</v>
      </c>
      <c r="C7" s="97" t="s">
        <v>45</v>
      </c>
      <c r="D7" s="97" t="s">
        <v>45</v>
      </c>
      <c r="E7" s="112"/>
      <c r="F7" s="113"/>
    </row>
    <row r="8" spans="1:6" ht="22.5" customHeight="1">
      <c r="A8" s="113"/>
      <c r="B8" s="97" t="s">
        <v>44</v>
      </c>
      <c r="C8" s="97" t="s">
        <v>43</v>
      </c>
      <c r="D8" s="97" t="s">
        <v>43</v>
      </c>
      <c r="E8" s="112"/>
      <c r="F8" s="113"/>
    </row>
    <row r="9" spans="1:6">
      <c r="A9" s="98" t="s">
        <v>4</v>
      </c>
      <c r="B9" s="99">
        <v>2280</v>
      </c>
      <c r="C9" s="99">
        <v>109</v>
      </c>
      <c r="D9" s="99">
        <v>2171</v>
      </c>
      <c r="E9" s="104">
        <f>C9/B9*100</f>
        <v>4.7807017543859649</v>
      </c>
      <c r="F9" s="99"/>
    </row>
    <row r="10" spans="1:6">
      <c r="A10" s="36" t="s">
        <v>5</v>
      </c>
      <c r="B10" s="92">
        <v>11</v>
      </c>
      <c r="C10" s="92">
        <v>7</v>
      </c>
      <c r="D10" s="92">
        <v>4</v>
      </c>
      <c r="E10" s="100">
        <f>C10/B10*100</f>
        <v>63.636363636363633</v>
      </c>
      <c r="F10" s="93">
        <f>_xlfn.RANK.EQ(E10,E$10:E$41,0)</f>
        <v>1</v>
      </c>
    </row>
    <row r="11" spans="1:6">
      <c r="A11" s="36" t="s">
        <v>6</v>
      </c>
      <c r="B11" s="92">
        <v>5</v>
      </c>
      <c r="C11" s="92">
        <v>1</v>
      </c>
      <c r="D11" s="92">
        <v>4</v>
      </c>
      <c r="E11" s="100">
        <f t="shared" ref="E11:E41" si="0">C11/B11*100</f>
        <v>20</v>
      </c>
      <c r="F11" s="93">
        <f t="shared" ref="F11:F41" si="1">_xlfn.RANK.EQ(E11,E$10:E$41,0)</f>
        <v>4</v>
      </c>
    </row>
    <row r="12" spans="1:6">
      <c r="A12" s="36" t="s">
        <v>7</v>
      </c>
      <c r="B12" s="92">
        <v>5</v>
      </c>
      <c r="C12" s="92">
        <v>1</v>
      </c>
      <c r="D12" s="92">
        <v>4</v>
      </c>
      <c r="E12" s="100">
        <f t="shared" si="0"/>
        <v>20</v>
      </c>
      <c r="F12" s="93">
        <f t="shared" si="1"/>
        <v>4</v>
      </c>
    </row>
    <row r="13" spans="1:6">
      <c r="A13" s="36" t="s">
        <v>8</v>
      </c>
      <c r="B13" s="92">
        <v>11</v>
      </c>
      <c r="C13" s="92">
        <v>2</v>
      </c>
      <c r="D13" s="92">
        <v>9</v>
      </c>
      <c r="E13" s="100">
        <f t="shared" si="0"/>
        <v>18.181818181818183</v>
      </c>
      <c r="F13" s="93">
        <f t="shared" si="1"/>
        <v>6</v>
      </c>
    </row>
    <row r="14" spans="1:6">
      <c r="A14" s="36" t="s">
        <v>9</v>
      </c>
      <c r="B14" s="92">
        <v>37</v>
      </c>
      <c r="C14" s="92">
        <v>1</v>
      </c>
      <c r="D14" s="92">
        <v>36</v>
      </c>
      <c r="E14" s="100">
        <f t="shared" si="0"/>
        <v>2.7027027027027026</v>
      </c>
      <c r="F14" s="93">
        <f t="shared" si="1"/>
        <v>20</v>
      </c>
    </row>
    <row r="15" spans="1:6">
      <c r="A15" s="36" t="s">
        <v>10</v>
      </c>
      <c r="B15" s="92">
        <v>10</v>
      </c>
      <c r="C15" s="92">
        <v>3</v>
      </c>
      <c r="D15" s="92">
        <v>7</v>
      </c>
      <c r="E15" s="100">
        <f t="shared" si="0"/>
        <v>30</v>
      </c>
      <c r="F15" s="93">
        <f t="shared" si="1"/>
        <v>2</v>
      </c>
    </row>
    <row r="16" spans="1:6">
      <c r="A16" s="36" t="s">
        <v>42</v>
      </c>
      <c r="B16" s="92">
        <v>118</v>
      </c>
      <c r="C16" s="92">
        <v>2</v>
      </c>
      <c r="D16" s="92">
        <v>116</v>
      </c>
      <c r="E16" s="100">
        <f t="shared" si="0"/>
        <v>1.6949152542372881</v>
      </c>
      <c r="F16" s="93">
        <f t="shared" si="1"/>
        <v>25</v>
      </c>
    </row>
    <row r="17" spans="1:6">
      <c r="A17" s="36" t="s">
        <v>80</v>
      </c>
      <c r="B17" s="92">
        <v>65</v>
      </c>
      <c r="C17" s="92">
        <v>1</v>
      </c>
      <c r="D17" s="92">
        <v>64</v>
      </c>
      <c r="E17" s="100">
        <f t="shared" si="0"/>
        <v>1.5384615384615385</v>
      </c>
      <c r="F17" s="93">
        <f t="shared" si="1"/>
        <v>26</v>
      </c>
    </row>
    <row r="18" spans="1:6">
      <c r="A18" s="36" t="s">
        <v>41</v>
      </c>
      <c r="B18" s="92">
        <v>16</v>
      </c>
      <c r="C18" s="92">
        <v>0</v>
      </c>
      <c r="D18" s="92">
        <v>16</v>
      </c>
      <c r="E18" s="100">
        <f t="shared" si="0"/>
        <v>0</v>
      </c>
      <c r="F18" s="93">
        <f t="shared" si="1"/>
        <v>29</v>
      </c>
    </row>
    <row r="19" spans="1:6">
      <c r="A19" s="36" t="s">
        <v>81</v>
      </c>
      <c r="B19" s="92">
        <v>37</v>
      </c>
      <c r="C19" s="92">
        <v>2</v>
      </c>
      <c r="D19" s="92">
        <v>35</v>
      </c>
      <c r="E19" s="100">
        <f t="shared" si="0"/>
        <v>5.4054054054054053</v>
      </c>
      <c r="F19" s="93">
        <f t="shared" si="1"/>
        <v>16</v>
      </c>
    </row>
    <row r="20" spans="1:6">
      <c r="A20" s="36" t="s">
        <v>13</v>
      </c>
      <c r="B20" s="92">
        <v>46</v>
      </c>
      <c r="C20" s="92">
        <v>6</v>
      </c>
      <c r="D20" s="92">
        <v>40</v>
      </c>
      <c r="E20" s="100">
        <f t="shared" si="0"/>
        <v>13.043478260869565</v>
      </c>
      <c r="F20" s="93">
        <f t="shared" si="1"/>
        <v>11</v>
      </c>
    </row>
    <row r="21" spans="1:6">
      <c r="A21" s="36" t="s">
        <v>14</v>
      </c>
      <c r="B21" s="92">
        <v>80</v>
      </c>
      <c r="C21" s="92">
        <v>2</v>
      </c>
      <c r="D21" s="92">
        <v>78</v>
      </c>
      <c r="E21" s="100">
        <f t="shared" si="0"/>
        <v>2.5</v>
      </c>
      <c r="F21" s="93">
        <f t="shared" si="1"/>
        <v>21</v>
      </c>
    </row>
    <row r="22" spans="1:6">
      <c r="A22" s="36" t="s">
        <v>15</v>
      </c>
      <c r="B22" s="92">
        <v>81</v>
      </c>
      <c r="C22" s="92">
        <v>11</v>
      </c>
      <c r="D22" s="92">
        <v>70</v>
      </c>
      <c r="E22" s="100">
        <f t="shared" si="0"/>
        <v>13.580246913580247</v>
      </c>
      <c r="F22" s="93">
        <f t="shared" si="1"/>
        <v>10</v>
      </c>
    </row>
    <row r="23" spans="1:6">
      <c r="A23" s="36" t="s">
        <v>16</v>
      </c>
      <c r="B23" s="92">
        <v>125</v>
      </c>
      <c r="C23" s="92">
        <v>22</v>
      </c>
      <c r="D23" s="92">
        <v>103</v>
      </c>
      <c r="E23" s="100">
        <f t="shared" si="0"/>
        <v>17.599999999999998</v>
      </c>
      <c r="F23" s="93">
        <f t="shared" si="1"/>
        <v>8</v>
      </c>
    </row>
    <row r="24" spans="1:6">
      <c r="A24" s="36" t="s">
        <v>82</v>
      </c>
      <c r="B24" s="92">
        <v>123</v>
      </c>
      <c r="C24" s="92">
        <v>4</v>
      </c>
      <c r="D24" s="92">
        <v>119</v>
      </c>
      <c r="E24" s="100">
        <f t="shared" si="0"/>
        <v>3.2520325203252036</v>
      </c>
      <c r="F24" s="93">
        <f t="shared" si="1"/>
        <v>18</v>
      </c>
    </row>
    <row r="25" spans="1:6">
      <c r="A25" s="36" t="s">
        <v>17</v>
      </c>
      <c r="B25" s="92">
        <v>113</v>
      </c>
      <c r="C25" s="92">
        <v>8</v>
      </c>
      <c r="D25" s="92">
        <v>105</v>
      </c>
      <c r="E25" s="100">
        <f t="shared" si="0"/>
        <v>7.0796460176991154</v>
      </c>
      <c r="F25" s="93">
        <f t="shared" si="1"/>
        <v>14</v>
      </c>
    </row>
    <row r="26" spans="1:6">
      <c r="A26" s="36" t="s">
        <v>18</v>
      </c>
      <c r="B26" s="92">
        <v>33</v>
      </c>
      <c r="C26" s="92">
        <v>1</v>
      </c>
      <c r="D26" s="92">
        <v>32</v>
      </c>
      <c r="E26" s="100">
        <f t="shared" si="0"/>
        <v>3.0303030303030303</v>
      </c>
      <c r="F26" s="93">
        <f t="shared" si="1"/>
        <v>19</v>
      </c>
    </row>
    <row r="27" spans="1:6">
      <c r="A27" s="36" t="s">
        <v>19</v>
      </c>
      <c r="B27" s="92">
        <v>20</v>
      </c>
      <c r="C27" s="92">
        <v>1</v>
      </c>
      <c r="D27" s="92">
        <v>19</v>
      </c>
      <c r="E27" s="100">
        <f t="shared" si="0"/>
        <v>5</v>
      </c>
      <c r="F27" s="93">
        <f t="shared" si="1"/>
        <v>17</v>
      </c>
    </row>
    <row r="28" spans="1:6">
      <c r="A28" s="36" t="s">
        <v>20</v>
      </c>
      <c r="B28" s="92">
        <v>51</v>
      </c>
      <c r="C28" s="92">
        <v>0</v>
      </c>
      <c r="D28" s="92">
        <v>51</v>
      </c>
      <c r="E28" s="100">
        <f t="shared" si="0"/>
        <v>0</v>
      </c>
      <c r="F28" s="93">
        <f t="shared" si="1"/>
        <v>29</v>
      </c>
    </row>
    <row r="29" spans="1:6">
      <c r="A29" s="36" t="s">
        <v>21</v>
      </c>
      <c r="B29" s="92">
        <v>441</v>
      </c>
      <c r="C29" s="92">
        <v>4</v>
      </c>
      <c r="D29" s="92">
        <v>437</v>
      </c>
      <c r="E29" s="100">
        <f t="shared" si="0"/>
        <v>0.90702947845804993</v>
      </c>
      <c r="F29" s="93">
        <f t="shared" si="1"/>
        <v>28</v>
      </c>
    </row>
    <row r="30" spans="1:6">
      <c r="A30" s="36" t="s">
        <v>22</v>
      </c>
      <c r="B30" s="92">
        <v>212</v>
      </c>
      <c r="C30" s="92">
        <v>2</v>
      </c>
      <c r="D30" s="92">
        <v>210</v>
      </c>
      <c r="E30" s="100">
        <f t="shared" si="0"/>
        <v>0.94339622641509435</v>
      </c>
      <c r="F30" s="93">
        <f t="shared" si="1"/>
        <v>27</v>
      </c>
    </row>
    <row r="31" spans="1:6">
      <c r="A31" s="36" t="s">
        <v>23</v>
      </c>
      <c r="B31" s="92">
        <v>18</v>
      </c>
      <c r="C31" s="92">
        <v>3</v>
      </c>
      <c r="D31" s="92">
        <v>15</v>
      </c>
      <c r="E31" s="100">
        <f t="shared" si="0"/>
        <v>16.666666666666664</v>
      </c>
      <c r="F31" s="93">
        <f t="shared" si="1"/>
        <v>9</v>
      </c>
    </row>
    <row r="32" spans="1:6">
      <c r="A32" s="36" t="s">
        <v>24</v>
      </c>
      <c r="B32" s="92">
        <v>9</v>
      </c>
      <c r="C32" s="92">
        <v>2</v>
      </c>
      <c r="D32" s="92">
        <v>7</v>
      </c>
      <c r="E32" s="100">
        <f t="shared" si="0"/>
        <v>22.222222222222221</v>
      </c>
      <c r="F32" s="93">
        <f t="shared" si="1"/>
        <v>3</v>
      </c>
    </row>
    <row r="33" spans="1:6">
      <c r="A33" s="36" t="s">
        <v>25</v>
      </c>
      <c r="B33" s="92">
        <v>58</v>
      </c>
      <c r="C33" s="92">
        <v>1</v>
      </c>
      <c r="D33" s="92">
        <v>57</v>
      </c>
      <c r="E33" s="100">
        <f t="shared" si="0"/>
        <v>1.7241379310344827</v>
      </c>
      <c r="F33" s="93">
        <f t="shared" si="1"/>
        <v>24</v>
      </c>
    </row>
    <row r="34" spans="1:6">
      <c r="A34" s="59" t="s">
        <v>26</v>
      </c>
      <c r="B34" s="101">
        <v>18</v>
      </c>
      <c r="C34" s="101">
        <v>0</v>
      </c>
      <c r="D34" s="101">
        <v>18</v>
      </c>
      <c r="E34" s="102">
        <f t="shared" si="0"/>
        <v>0</v>
      </c>
      <c r="F34" s="103">
        <f t="shared" si="1"/>
        <v>29</v>
      </c>
    </row>
    <row r="35" spans="1:6">
      <c r="A35" s="36" t="s">
        <v>27</v>
      </c>
      <c r="B35" s="92">
        <v>72</v>
      </c>
      <c r="C35" s="92">
        <v>4</v>
      </c>
      <c r="D35" s="92">
        <v>68</v>
      </c>
      <c r="E35" s="100">
        <f t="shared" si="0"/>
        <v>5.5555555555555554</v>
      </c>
      <c r="F35" s="93">
        <f t="shared" si="1"/>
        <v>15</v>
      </c>
    </row>
    <row r="36" spans="1:6">
      <c r="A36" s="36" t="s">
        <v>28</v>
      </c>
      <c r="B36" s="92">
        <v>17</v>
      </c>
      <c r="C36" s="92">
        <v>3</v>
      </c>
      <c r="D36" s="92">
        <v>14</v>
      </c>
      <c r="E36" s="100">
        <f t="shared" si="0"/>
        <v>17.647058823529413</v>
      </c>
      <c r="F36" s="93">
        <f t="shared" si="1"/>
        <v>7</v>
      </c>
    </row>
    <row r="37" spans="1:6">
      <c r="A37" s="36" t="s">
        <v>83</v>
      </c>
      <c r="B37" s="92">
        <v>40</v>
      </c>
      <c r="C37" s="92">
        <v>3</v>
      </c>
      <c r="D37" s="92">
        <v>37</v>
      </c>
      <c r="E37" s="100">
        <f t="shared" si="0"/>
        <v>7.5</v>
      </c>
      <c r="F37" s="93">
        <f t="shared" si="1"/>
        <v>13</v>
      </c>
    </row>
    <row r="38" spans="1:6">
      <c r="A38" s="36" t="s">
        <v>30</v>
      </c>
      <c r="B38" s="92">
        <v>60</v>
      </c>
      <c r="C38" s="92">
        <v>0</v>
      </c>
      <c r="D38" s="92">
        <v>60</v>
      </c>
      <c r="E38" s="100">
        <f t="shared" si="0"/>
        <v>0</v>
      </c>
      <c r="F38" s="93">
        <f t="shared" si="1"/>
        <v>29</v>
      </c>
    </row>
    <row r="39" spans="1:6">
      <c r="A39" s="36" t="s">
        <v>84</v>
      </c>
      <c r="B39" s="92">
        <v>184</v>
      </c>
      <c r="C39" s="92">
        <v>4</v>
      </c>
      <c r="D39" s="92">
        <v>180</v>
      </c>
      <c r="E39" s="100">
        <f t="shared" si="0"/>
        <v>2.1739130434782608</v>
      </c>
      <c r="F39" s="93">
        <f t="shared" si="1"/>
        <v>22</v>
      </c>
    </row>
    <row r="40" spans="1:6">
      <c r="A40" s="36" t="s">
        <v>31</v>
      </c>
      <c r="B40" s="92">
        <v>106</v>
      </c>
      <c r="C40" s="92">
        <v>2</v>
      </c>
      <c r="D40" s="92">
        <v>104</v>
      </c>
      <c r="E40" s="100">
        <f t="shared" si="0"/>
        <v>1.8867924528301887</v>
      </c>
      <c r="F40" s="93">
        <f t="shared" si="1"/>
        <v>23</v>
      </c>
    </row>
    <row r="41" spans="1:6">
      <c r="A41" s="36" t="s">
        <v>32</v>
      </c>
      <c r="B41" s="92">
        <v>58</v>
      </c>
      <c r="C41" s="92">
        <v>6</v>
      </c>
      <c r="D41" s="92">
        <v>52</v>
      </c>
      <c r="E41" s="100">
        <f t="shared" si="0"/>
        <v>10.344827586206897</v>
      </c>
      <c r="F41" s="93">
        <f t="shared" si="1"/>
        <v>12</v>
      </c>
    </row>
    <row r="42" spans="1:6" ht="75" customHeight="1">
      <c r="A42" s="94" t="s">
        <v>40</v>
      </c>
      <c r="B42" s="117" t="s">
        <v>39</v>
      </c>
      <c r="C42" s="117"/>
      <c r="D42" s="117"/>
      <c r="E42" s="95"/>
      <c r="F42" s="95"/>
    </row>
    <row r="43" spans="1:6" ht="30" customHeight="1">
      <c r="A43" s="96" t="s">
        <v>38</v>
      </c>
      <c r="B43" s="118" t="s">
        <v>85</v>
      </c>
      <c r="C43" s="118"/>
      <c r="D43" s="118"/>
      <c r="E43" s="95"/>
      <c r="F43" s="95"/>
    </row>
    <row r="44" spans="1:6" ht="15" customHeight="1">
      <c r="A44" s="114" t="s">
        <v>37</v>
      </c>
      <c r="B44" s="114"/>
      <c r="C44" s="114"/>
      <c r="D44" s="114"/>
      <c r="E44" s="95"/>
      <c r="F44" s="95"/>
    </row>
  </sheetData>
  <mergeCells count="9">
    <mergeCell ref="E6:E8"/>
    <mergeCell ref="F6:F8"/>
    <mergeCell ref="A44:D44"/>
    <mergeCell ref="A1:D1"/>
    <mergeCell ref="A2:D2"/>
    <mergeCell ref="A3:C3"/>
    <mergeCell ref="A6:A8"/>
    <mergeCell ref="B42:D42"/>
    <mergeCell ref="B43:D4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>
      <selection activeCell="B29" sqref="B29"/>
    </sheetView>
  </sheetViews>
  <sheetFormatPr baseColWidth="10" defaultRowHeight="15"/>
  <cols>
    <col min="1" max="1" width="22.7109375" customWidth="1"/>
    <col min="2" max="5" width="13.7109375" customWidth="1"/>
    <col min="6" max="6" width="21" customWidth="1"/>
  </cols>
  <sheetData>
    <row r="1" spans="1:8">
      <c r="A1" s="1"/>
    </row>
    <row r="2" spans="1:8">
      <c r="A2" s="2"/>
      <c r="B2" s="3"/>
      <c r="C2" s="3"/>
      <c r="D2" s="3"/>
      <c r="E2" s="4"/>
    </row>
    <row r="3" spans="1:8">
      <c r="A3" s="2"/>
      <c r="B3" s="3"/>
      <c r="C3" s="3"/>
      <c r="D3" s="3"/>
      <c r="E3" s="3"/>
    </row>
    <row r="4" spans="1:8">
      <c r="A4" s="51" t="s">
        <v>47</v>
      </c>
      <c r="B4" s="3"/>
      <c r="C4" s="3"/>
      <c r="D4" s="3"/>
      <c r="E4" s="3"/>
    </row>
    <row r="5" spans="1:8">
      <c r="A5" s="76"/>
      <c r="B5" s="77"/>
      <c r="C5" s="77"/>
      <c r="D5" s="77"/>
      <c r="E5" s="77"/>
      <c r="F5" s="20"/>
      <c r="G5" s="20"/>
    </row>
    <row r="6" spans="1:8" ht="66.75" customHeight="1">
      <c r="A6" s="78" t="s">
        <v>0</v>
      </c>
      <c r="B6" s="56" t="s">
        <v>79</v>
      </c>
      <c r="C6" s="56" t="s">
        <v>1</v>
      </c>
      <c r="D6" s="56" t="s">
        <v>2</v>
      </c>
      <c r="E6" s="56" t="s">
        <v>3</v>
      </c>
      <c r="F6" s="56" t="s">
        <v>47</v>
      </c>
      <c r="G6" s="56" t="s">
        <v>49</v>
      </c>
      <c r="H6" s="70"/>
    </row>
    <row r="7" spans="1:8">
      <c r="A7" s="34" t="s">
        <v>4</v>
      </c>
      <c r="B7" s="79">
        <v>2350</v>
      </c>
      <c r="C7" s="79">
        <v>129</v>
      </c>
      <c r="D7" s="79">
        <v>2149</v>
      </c>
      <c r="E7" s="79">
        <v>72</v>
      </c>
      <c r="F7" s="85">
        <f>C7/B7*100</f>
        <v>5.4893617021276597</v>
      </c>
      <c r="G7" s="35"/>
    </row>
    <row r="8" spans="1:8">
      <c r="A8" s="80" t="s">
        <v>5</v>
      </c>
      <c r="B8" s="81">
        <v>11</v>
      </c>
      <c r="C8" s="81">
        <v>9</v>
      </c>
      <c r="D8" s="81">
        <v>2</v>
      </c>
      <c r="E8" s="81">
        <v>0</v>
      </c>
      <c r="F8" s="86">
        <f>C8/B8*100</f>
        <v>81.818181818181827</v>
      </c>
      <c r="G8" s="82">
        <f>_xlfn.RANK.EQ(F8,F$8:F$39,0)</f>
        <v>2</v>
      </c>
    </row>
    <row r="9" spans="1:8">
      <c r="A9" s="80" t="s">
        <v>6</v>
      </c>
      <c r="B9" s="81">
        <v>5</v>
      </c>
      <c r="C9" s="81">
        <v>0</v>
      </c>
      <c r="D9" s="81">
        <v>5</v>
      </c>
      <c r="E9" s="81">
        <v>0</v>
      </c>
      <c r="F9" s="86">
        <f t="shared" ref="F9:F39" si="0">C9/B9*100</f>
        <v>0</v>
      </c>
      <c r="G9" s="82">
        <f t="shared" ref="G9:G39" si="1">_xlfn.RANK.EQ(F9,F$8:F$39,0)</f>
        <v>25</v>
      </c>
    </row>
    <row r="10" spans="1:8">
      <c r="A10" s="80" t="s">
        <v>7</v>
      </c>
      <c r="B10" s="81">
        <v>5</v>
      </c>
      <c r="C10" s="81">
        <v>4</v>
      </c>
      <c r="D10" s="81">
        <v>1</v>
      </c>
      <c r="E10" s="81">
        <v>0</v>
      </c>
      <c r="F10" s="86">
        <f t="shared" si="0"/>
        <v>80</v>
      </c>
      <c r="G10" s="82">
        <f t="shared" si="1"/>
        <v>3</v>
      </c>
    </row>
    <row r="11" spans="1:8">
      <c r="A11" s="80" t="s">
        <v>8</v>
      </c>
      <c r="B11" s="81">
        <v>11</v>
      </c>
      <c r="C11" s="81">
        <v>1</v>
      </c>
      <c r="D11" s="81">
        <v>8</v>
      </c>
      <c r="E11" s="81">
        <v>2</v>
      </c>
      <c r="F11" s="86">
        <f t="shared" si="0"/>
        <v>9.0909090909090917</v>
      </c>
      <c r="G11" s="82">
        <f t="shared" si="1"/>
        <v>12</v>
      </c>
    </row>
    <row r="12" spans="1:8">
      <c r="A12" s="80" t="s">
        <v>9</v>
      </c>
      <c r="B12" s="81">
        <v>38</v>
      </c>
      <c r="C12" s="81">
        <v>0</v>
      </c>
      <c r="D12" s="81">
        <v>37</v>
      </c>
      <c r="E12" s="81">
        <v>1</v>
      </c>
      <c r="F12" s="86">
        <f t="shared" si="0"/>
        <v>0</v>
      </c>
      <c r="G12" s="82">
        <f t="shared" si="1"/>
        <v>25</v>
      </c>
    </row>
    <row r="13" spans="1:8">
      <c r="A13" s="80" t="s">
        <v>10</v>
      </c>
      <c r="B13" s="81">
        <v>10</v>
      </c>
      <c r="C13" s="81">
        <v>4</v>
      </c>
      <c r="D13" s="81">
        <v>6</v>
      </c>
      <c r="E13" s="81">
        <v>0</v>
      </c>
      <c r="F13" s="86">
        <f t="shared" si="0"/>
        <v>40</v>
      </c>
      <c r="G13" s="82">
        <f t="shared" si="1"/>
        <v>4</v>
      </c>
    </row>
    <row r="14" spans="1:8">
      <c r="A14" s="80" t="s">
        <v>75</v>
      </c>
      <c r="B14" s="81">
        <v>115</v>
      </c>
      <c r="C14" s="81">
        <v>0</v>
      </c>
      <c r="D14" s="81">
        <v>112</v>
      </c>
      <c r="E14" s="81">
        <v>3</v>
      </c>
      <c r="F14" s="86">
        <f t="shared" si="0"/>
        <v>0</v>
      </c>
      <c r="G14" s="82">
        <f t="shared" si="1"/>
        <v>25</v>
      </c>
    </row>
    <row r="15" spans="1:8">
      <c r="A15" s="80" t="s">
        <v>11</v>
      </c>
      <c r="B15" s="81">
        <v>67</v>
      </c>
      <c r="C15" s="81">
        <v>1</v>
      </c>
      <c r="D15" s="81">
        <v>66</v>
      </c>
      <c r="E15" s="81">
        <v>0</v>
      </c>
      <c r="F15" s="86">
        <f t="shared" si="0"/>
        <v>1.4925373134328357</v>
      </c>
      <c r="G15" s="82">
        <f t="shared" si="1"/>
        <v>21</v>
      </c>
    </row>
    <row r="16" spans="1:8">
      <c r="A16" s="80" t="s">
        <v>76</v>
      </c>
      <c r="B16" s="81">
        <v>16</v>
      </c>
      <c r="C16" s="81">
        <v>16</v>
      </c>
      <c r="D16" s="81">
        <v>0</v>
      </c>
      <c r="E16" s="81">
        <v>0</v>
      </c>
      <c r="F16" s="86">
        <f t="shared" si="0"/>
        <v>100</v>
      </c>
      <c r="G16" s="82">
        <f t="shared" si="1"/>
        <v>1</v>
      </c>
    </row>
    <row r="17" spans="1:7">
      <c r="A17" s="80" t="s">
        <v>12</v>
      </c>
      <c r="B17" s="81">
        <v>39</v>
      </c>
      <c r="C17" s="81">
        <v>3</v>
      </c>
      <c r="D17" s="81">
        <v>36</v>
      </c>
      <c r="E17" s="81">
        <v>0</v>
      </c>
      <c r="F17" s="86">
        <f t="shared" si="0"/>
        <v>7.6923076923076925</v>
      </c>
      <c r="G17" s="82">
        <f t="shared" si="1"/>
        <v>13</v>
      </c>
    </row>
    <row r="18" spans="1:7">
      <c r="A18" s="80" t="s">
        <v>13</v>
      </c>
      <c r="B18" s="81">
        <v>46</v>
      </c>
      <c r="C18" s="81">
        <v>8</v>
      </c>
      <c r="D18" s="81">
        <v>37</v>
      </c>
      <c r="E18" s="81">
        <v>1</v>
      </c>
      <c r="F18" s="86">
        <f t="shared" si="0"/>
        <v>17.391304347826086</v>
      </c>
      <c r="G18" s="82">
        <f t="shared" si="1"/>
        <v>9</v>
      </c>
    </row>
    <row r="19" spans="1:7">
      <c r="A19" s="80" t="s">
        <v>14</v>
      </c>
      <c r="B19" s="81">
        <v>81</v>
      </c>
      <c r="C19" s="81">
        <v>1</v>
      </c>
      <c r="D19" s="81">
        <v>79</v>
      </c>
      <c r="E19" s="81">
        <v>1</v>
      </c>
      <c r="F19" s="86">
        <f t="shared" si="0"/>
        <v>1.2345679012345678</v>
      </c>
      <c r="G19" s="82">
        <f t="shared" si="1"/>
        <v>24</v>
      </c>
    </row>
    <row r="20" spans="1:7">
      <c r="A20" s="80" t="s">
        <v>15</v>
      </c>
      <c r="B20" s="81">
        <v>84</v>
      </c>
      <c r="C20" s="81">
        <v>11</v>
      </c>
      <c r="D20" s="81">
        <v>71</v>
      </c>
      <c r="E20" s="81">
        <v>2</v>
      </c>
      <c r="F20" s="86">
        <f t="shared" si="0"/>
        <v>13.095238095238097</v>
      </c>
      <c r="G20" s="82">
        <f t="shared" si="1"/>
        <v>10</v>
      </c>
    </row>
    <row r="21" spans="1:7">
      <c r="A21" s="80" t="s">
        <v>16</v>
      </c>
      <c r="B21" s="81">
        <v>125</v>
      </c>
      <c r="C21" s="81">
        <v>26</v>
      </c>
      <c r="D21" s="81">
        <v>93</v>
      </c>
      <c r="E21" s="81">
        <v>6</v>
      </c>
      <c r="F21" s="86">
        <f t="shared" si="0"/>
        <v>20.8</v>
      </c>
      <c r="G21" s="82">
        <f t="shared" si="1"/>
        <v>8</v>
      </c>
    </row>
    <row r="22" spans="1:7">
      <c r="A22" s="80" t="s">
        <v>77</v>
      </c>
      <c r="B22" s="81">
        <v>123</v>
      </c>
      <c r="C22" s="81">
        <v>2</v>
      </c>
      <c r="D22" s="81">
        <v>108</v>
      </c>
      <c r="E22" s="81">
        <v>13</v>
      </c>
      <c r="F22" s="86">
        <f t="shared" si="0"/>
        <v>1.6260162601626018</v>
      </c>
      <c r="G22" s="82">
        <f t="shared" si="1"/>
        <v>20</v>
      </c>
    </row>
    <row r="23" spans="1:7">
      <c r="A23" s="80" t="s">
        <v>17</v>
      </c>
      <c r="B23" s="81">
        <v>113</v>
      </c>
      <c r="C23" s="81">
        <v>7</v>
      </c>
      <c r="D23" s="81">
        <v>104</v>
      </c>
      <c r="E23" s="81">
        <v>2</v>
      </c>
      <c r="F23" s="86">
        <f t="shared" si="0"/>
        <v>6.1946902654867255</v>
      </c>
      <c r="G23" s="82">
        <f t="shared" si="1"/>
        <v>15</v>
      </c>
    </row>
    <row r="24" spans="1:7">
      <c r="A24" s="80" t="s">
        <v>18</v>
      </c>
      <c r="B24" s="81">
        <v>33</v>
      </c>
      <c r="C24" s="81">
        <v>0</v>
      </c>
      <c r="D24" s="81">
        <v>27</v>
      </c>
      <c r="E24" s="81">
        <v>6</v>
      </c>
      <c r="F24" s="86">
        <f t="shared" si="0"/>
        <v>0</v>
      </c>
      <c r="G24" s="82">
        <f t="shared" si="1"/>
        <v>25</v>
      </c>
    </row>
    <row r="25" spans="1:7">
      <c r="A25" s="80" t="s">
        <v>19</v>
      </c>
      <c r="B25" s="81">
        <v>20</v>
      </c>
      <c r="C25" s="81">
        <v>2</v>
      </c>
      <c r="D25" s="81">
        <v>18</v>
      </c>
      <c r="E25" s="81">
        <v>0</v>
      </c>
      <c r="F25" s="86">
        <f t="shared" si="0"/>
        <v>10</v>
      </c>
      <c r="G25" s="82">
        <f t="shared" si="1"/>
        <v>11</v>
      </c>
    </row>
    <row r="26" spans="1:7">
      <c r="A26" s="80" t="s">
        <v>20</v>
      </c>
      <c r="B26" s="81">
        <v>51</v>
      </c>
      <c r="C26" s="81">
        <v>0</v>
      </c>
      <c r="D26" s="81">
        <v>51</v>
      </c>
      <c r="E26" s="81">
        <v>0</v>
      </c>
      <c r="F26" s="86">
        <f t="shared" si="0"/>
        <v>0</v>
      </c>
      <c r="G26" s="82">
        <f t="shared" si="1"/>
        <v>25</v>
      </c>
    </row>
    <row r="27" spans="1:7">
      <c r="A27" s="80" t="s">
        <v>21</v>
      </c>
      <c r="B27" s="81">
        <v>483</v>
      </c>
      <c r="C27" s="81">
        <v>7</v>
      </c>
      <c r="D27" s="81">
        <v>470</v>
      </c>
      <c r="E27" s="81">
        <v>6</v>
      </c>
      <c r="F27" s="86">
        <f t="shared" si="0"/>
        <v>1.4492753623188406</v>
      </c>
      <c r="G27" s="82">
        <f t="shared" si="1"/>
        <v>22</v>
      </c>
    </row>
    <row r="28" spans="1:7">
      <c r="A28" s="80" t="s">
        <v>22</v>
      </c>
      <c r="B28" s="81">
        <v>214</v>
      </c>
      <c r="C28" s="81">
        <v>4</v>
      </c>
      <c r="D28" s="81">
        <v>204</v>
      </c>
      <c r="E28" s="81">
        <v>6</v>
      </c>
      <c r="F28" s="86">
        <f t="shared" si="0"/>
        <v>1.8691588785046727</v>
      </c>
      <c r="G28" s="82">
        <f t="shared" si="1"/>
        <v>18</v>
      </c>
    </row>
    <row r="29" spans="1:7">
      <c r="A29" s="80" t="s">
        <v>23</v>
      </c>
      <c r="B29" s="81">
        <v>18</v>
      </c>
      <c r="C29" s="81">
        <v>4</v>
      </c>
      <c r="D29" s="81">
        <v>13</v>
      </c>
      <c r="E29" s="81">
        <v>1</v>
      </c>
      <c r="F29" s="86">
        <f t="shared" si="0"/>
        <v>22.222222222222221</v>
      </c>
      <c r="G29" s="82">
        <f t="shared" si="1"/>
        <v>6</v>
      </c>
    </row>
    <row r="30" spans="1:7">
      <c r="A30" s="80" t="s">
        <v>24</v>
      </c>
      <c r="B30" s="81">
        <v>10</v>
      </c>
      <c r="C30" s="81">
        <v>3</v>
      </c>
      <c r="D30" s="81">
        <v>7</v>
      </c>
      <c r="E30" s="81">
        <v>0</v>
      </c>
      <c r="F30" s="86">
        <f t="shared" si="0"/>
        <v>30</v>
      </c>
      <c r="G30" s="82">
        <f t="shared" si="1"/>
        <v>5</v>
      </c>
    </row>
    <row r="31" spans="1:7">
      <c r="A31" s="80" t="s">
        <v>25</v>
      </c>
      <c r="B31" s="81">
        <v>57</v>
      </c>
      <c r="C31" s="81">
        <v>1</v>
      </c>
      <c r="D31" s="81">
        <v>56</v>
      </c>
      <c r="E31" s="81">
        <v>0</v>
      </c>
      <c r="F31" s="86">
        <f t="shared" si="0"/>
        <v>1.7543859649122806</v>
      </c>
      <c r="G31" s="82">
        <f t="shared" si="1"/>
        <v>19</v>
      </c>
    </row>
    <row r="32" spans="1:7">
      <c r="A32" s="87" t="s">
        <v>26</v>
      </c>
      <c r="B32" s="88">
        <v>18</v>
      </c>
      <c r="C32" s="88">
        <v>4</v>
      </c>
      <c r="D32" s="88">
        <v>14</v>
      </c>
      <c r="E32" s="88">
        <v>0</v>
      </c>
      <c r="F32" s="89">
        <f t="shared" si="0"/>
        <v>22.222222222222221</v>
      </c>
      <c r="G32" s="90">
        <f t="shared" si="1"/>
        <v>6</v>
      </c>
    </row>
    <row r="33" spans="1:7">
      <c r="A33" s="80" t="s">
        <v>27</v>
      </c>
      <c r="B33" s="81">
        <v>72</v>
      </c>
      <c r="C33" s="81">
        <v>1</v>
      </c>
      <c r="D33" s="81">
        <v>67</v>
      </c>
      <c r="E33" s="81">
        <v>4</v>
      </c>
      <c r="F33" s="86">
        <f t="shared" si="0"/>
        <v>1.3888888888888888</v>
      </c>
      <c r="G33" s="82">
        <f t="shared" si="1"/>
        <v>23</v>
      </c>
    </row>
    <row r="34" spans="1:7">
      <c r="A34" s="80" t="s">
        <v>28</v>
      </c>
      <c r="B34" s="81">
        <v>17</v>
      </c>
      <c r="C34" s="81">
        <v>0</v>
      </c>
      <c r="D34" s="81">
        <v>13</v>
      </c>
      <c r="E34" s="81">
        <v>4</v>
      </c>
      <c r="F34" s="86">
        <f t="shared" si="0"/>
        <v>0</v>
      </c>
      <c r="G34" s="82">
        <f t="shared" si="1"/>
        <v>25</v>
      </c>
    </row>
    <row r="35" spans="1:7">
      <c r="A35" s="80" t="s">
        <v>29</v>
      </c>
      <c r="B35" s="81">
        <v>41</v>
      </c>
      <c r="C35" s="81">
        <v>2</v>
      </c>
      <c r="D35" s="81">
        <v>37</v>
      </c>
      <c r="E35" s="81">
        <v>2</v>
      </c>
      <c r="F35" s="86">
        <f t="shared" si="0"/>
        <v>4.8780487804878048</v>
      </c>
      <c r="G35" s="82">
        <f t="shared" si="1"/>
        <v>16</v>
      </c>
    </row>
    <row r="36" spans="1:7">
      <c r="A36" s="80" t="s">
        <v>30</v>
      </c>
      <c r="B36" s="81">
        <v>60</v>
      </c>
      <c r="C36" s="81">
        <v>0</v>
      </c>
      <c r="D36" s="81">
        <v>60</v>
      </c>
      <c r="E36" s="81">
        <v>0</v>
      </c>
      <c r="F36" s="86">
        <f t="shared" si="0"/>
        <v>0</v>
      </c>
      <c r="G36" s="82">
        <f t="shared" si="1"/>
        <v>25</v>
      </c>
    </row>
    <row r="37" spans="1:7" ht="22.5">
      <c r="A37" s="80" t="s">
        <v>78</v>
      </c>
      <c r="B37" s="81">
        <v>204</v>
      </c>
      <c r="C37" s="81">
        <v>4</v>
      </c>
      <c r="D37" s="81">
        <v>193</v>
      </c>
      <c r="E37" s="81">
        <v>7</v>
      </c>
      <c r="F37" s="86">
        <f t="shared" si="0"/>
        <v>1.9607843137254901</v>
      </c>
      <c r="G37" s="82">
        <f t="shared" si="1"/>
        <v>17</v>
      </c>
    </row>
    <row r="38" spans="1:7">
      <c r="A38" s="80" t="s">
        <v>31</v>
      </c>
      <c r="B38" s="81">
        <v>106</v>
      </c>
      <c r="C38" s="81">
        <v>0</v>
      </c>
      <c r="D38" s="81">
        <v>105</v>
      </c>
      <c r="E38" s="81">
        <v>1</v>
      </c>
      <c r="F38" s="86">
        <f t="shared" si="0"/>
        <v>0</v>
      </c>
      <c r="G38" s="82">
        <f t="shared" si="1"/>
        <v>25</v>
      </c>
    </row>
    <row r="39" spans="1:7">
      <c r="A39" s="80" t="s">
        <v>32</v>
      </c>
      <c r="B39" s="81">
        <v>57</v>
      </c>
      <c r="C39" s="81">
        <v>4</v>
      </c>
      <c r="D39" s="81">
        <v>49</v>
      </c>
      <c r="E39" s="81">
        <v>4</v>
      </c>
      <c r="F39" s="86">
        <f t="shared" si="0"/>
        <v>7.0175438596491224</v>
      </c>
      <c r="G39" s="82">
        <f t="shared" si="1"/>
        <v>14</v>
      </c>
    </row>
    <row r="40" spans="1:7" ht="7.5" customHeight="1">
      <c r="A40" s="83"/>
      <c r="B40" s="84"/>
      <c r="C40" s="84"/>
      <c r="D40" s="84"/>
      <c r="E40" s="84"/>
      <c r="F40" s="37"/>
      <c r="G40" s="37"/>
    </row>
    <row r="41" spans="1:7" ht="4.5" customHeight="1">
      <c r="A41" s="80"/>
      <c r="B41" s="81"/>
      <c r="C41" s="81"/>
      <c r="D41" s="81"/>
      <c r="E41" s="81"/>
      <c r="F41" s="35"/>
      <c r="G41" s="35"/>
    </row>
    <row r="42" spans="1:7" ht="27.75" customHeight="1">
      <c r="A42" s="119" t="s">
        <v>33</v>
      </c>
      <c r="B42" s="119"/>
      <c r="C42" s="119"/>
      <c r="D42" s="119"/>
      <c r="E42" s="119"/>
      <c r="F42" s="35"/>
      <c r="G42" s="35"/>
    </row>
    <row r="43" spans="1:7" ht="25.5" customHeight="1">
      <c r="A43" s="120" t="s">
        <v>34</v>
      </c>
      <c r="B43" s="120"/>
      <c r="C43" s="120"/>
      <c r="D43" s="120"/>
      <c r="E43" s="120"/>
      <c r="F43" s="35"/>
      <c r="G43" s="35"/>
    </row>
    <row r="44" spans="1:7" ht="15" customHeight="1">
      <c r="A44" s="120" t="s">
        <v>35</v>
      </c>
      <c r="B44" s="120"/>
      <c r="C44" s="120"/>
      <c r="D44" s="120"/>
      <c r="E44" s="120"/>
      <c r="F44" s="35"/>
      <c r="G44" s="35"/>
    </row>
    <row r="45" spans="1:7">
      <c r="A45" s="35"/>
      <c r="B45" s="35"/>
      <c r="C45" s="35"/>
      <c r="D45" s="35"/>
      <c r="E45" s="35"/>
      <c r="F45" s="35"/>
      <c r="G45" s="35"/>
    </row>
    <row r="46" spans="1:7">
      <c r="A46" s="38" t="s">
        <v>36</v>
      </c>
      <c r="B46" s="35"/>
      <c r="C46" s="35"/>
      <c r="D46" s="35"/>
      <c r="E46" s="35"/>
      <c r="F46" s="35"/>
      <c r="G46" s="35"/>
    </row>
    <row r="47" spans="1:7">
      <c r="A47" s="35"/>
      <c r="B47" s="35"/>
      <c r="C47" s="35"/>
      <c r="D47" s="35"/>
      <c r="E47" s="35"/>
      <c r="F47" s="35"/>
      <c r="G47" s="35"/>
    </row>
  </sheetData>
  <mergeCells count="3">
    <mergeCell ref="A42:E42"/>
    <mergeCell ref="A43:E43"/>
    <mergeCell ref="A44:E44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workbookViewId="0">
      <selection activeCell="J6" sqref="J6"/>
    </sheetView>
  </sheetViews>
  <sheetFormatPr baseColWidth="10" defaultRowHeight="15"/>
  <cols>
    <col min="1" max="1" width="22.7109375" style="5" customWidth="1"/>
    <col min="2" max="5" width="13.7109375" style="5" customWidth="1"/>
    <col min="6" max="6" width="18.140625" style="5" customWidth="1"/>
    <col min="7" max="7" width="13.7109375" style="5" customWidth="1"/>
    <col min="8" max="8" width="4.42578125" style="5" customWidth="1"/>
    <col min="9" max="258" width="11.42578125" style="5"/>
    <col min="259" max="259" width="38.140625" style="5" customWidth="1"/>
    <col min="260" max="260" width="25.140625" style="5" customWidth="1"/>
    <col min="261" max="261" width="28.5703125" style="5" customWidth="1"/>
    <col min="262" max="262" width="27" style="5" customWidth="1"/>
    <col min="263" max="263" width="13.85546875" style="5" customWidth="1"/>
    <col min="264" max="264" width="4.42578125" style="5" customWidth="1"/>
    <col min="265" max="514" width="11.42578125" style="5"/>
    <col min="515" max="515" width="38.140625" style="5" customWidth="1"/>
    <col min="516" max="516" width="25.140625" style="5" customWidth="1"/>
    <col min="517" max="517" width="28.5703125" style="5" customWidth="1"/>
    <col min="518" max="518" width="27" style="5" customWidth="1"/>
    <col min="519" max="519" width="13.85546875" style="5" customWidth="1"/>
    <col min="520" max="520" width="4.42578125" style="5" customWidth="1"/>
    <col min="521" max="770" width="11.42578125" style="5"/>
    <col min="771" max="771" width="38.140625" style="5" customWidth="1"/>
    <col min="772" max="772" width="25.140625" style="5" customWidth="1"/>
    <col min="773" max="773" width="28.5703125" style="5" customWidth="1"/>
    <col min="774" max="774" width="27" style="5" customWidth="1"/>
    <col min="775" max="775" width="13.85546875" style="5" customWidth="1"/>
    <col min="776" max="776" width="4.42578125" style="5" customWidth="1"/>
    <col min="777" max="1026" width="11.42578125" style="5"/>
    <col min="1027" max="1027" width="38.140625" style="5" customWidth="1"/>
    <col min="1028" max="1028" width="25.140625" style="5" customWidth="1"/>
    <col min="1029" max="1029" width="28.5703125" style="5" customWidth="1"/>
    <col min="1030" max="1030" width="27" style="5" customWidth="1"/>
    <col min="1031" max="1031" width="13.85546875" style="5" customWidth="1"/>
    <col min="1032" max="1032" width="4.42578125" style="5" customWidth="1"/>
    <col min="1033" max="1282" width="11.42578125" style="5"/>
    <col min="1283" max="1283" width="38.140625" style="5" customWidth="1"/>
    <col min="1284" max="1284" width="25.140625" style="5" customWidth="1"/>
    <col min="1285" max="1285" width="28.5703125" style="5" customWidth="1"/>
    <col min="1286" max="1286" width="27" style="5" customWidth="1"/>
    <col min="1287" max="1287" width="13.85546875" style="5" customWidth="1"/>
    <col min="1288" max="1288" width="4.42578125" style="5" customWidth="1"/>
    <col min="1289" max="1538" width="11.42578125" style="5"/>
    <col min="1539" max="1539" width="38.140625" style="5" customWidth="1"/>
    <col min="1540" max="1540" width="25.140625" style="5" customWidth="1"/>
    <col min="1541" max="1541" width="28.5703125" style="5" customWidth="1"/>
    <col min="1542" max="1542" width="27" style="5" customWidth="1"/>
    <col min="1543" max="1543" width="13.85546875" style="5" customWidth="1"/>
    <col min="1544" max="1544" width="4.42578125" style="5" customWidth="1"/>
    <col min="1545" max="1794" width="11.42578125" style="5"/>
    <col min="1795" max="1795" width="38.140625" style="5" customWidth="1"/>
    <col min="1796" max="1796" width="25.140625" style="5" customWidth="1"/>
    <col min="1797" max="1797" width="28.5703125" style="5" customWidth="1"/>
    <col min="1798" max="1798" width="27" style="5" customWidth="1"/>
    <col min="1799" max="1799" width="13.85546875" style="5" customWidth="1"/>
    <col min="1800" max="1800" width="4.42578125" style="5" customWidth="1"/>
    <col min="1801" max="2050" width="11.42578125" style="5"/>
    <col min="2051" max="2051" width="38.140625" style="5" customWidth="1"/>
    <col min="2052" max="2052" width="25.140625" style="5" customWidth="1"/>
    <col min="2053" max="2053" width="28.5703125" style="5" customWidth="1"/>
    <col min="2054" max="2054" width="27" style="5" customWidth="1"/>
    <col min="2055" max="2055" width="13.85546875" style="5" customWidth="1"/>
    <col min="2056" max="2056" width="4.42578125" style="5" customWidth="1"/>
    <col min="2057" max="2306" width="11.42578125" style="5"/>
    <col min="2307" max="2307" width="38.140625" style="5" customWidth="1"/>
    <col min="2308" max="2308" width="25.140625" style="5" customWidth="1"/>
    <col min="2309" max="2309" width="28.5703125" style="5" customWidth="1"/>
    <col min="2310" max="2310" width="27" style="5" customWidth="1"/>
    <col min="2311" max="2311" width="13.85546875" style="5" customWidth="1"/>
    <col min="2312" max="2312" width="4.42578125" style="5" customWidth="1"/>
    <col min="2313" max="2562" width="11.42578125" style="5"/>
    <col min="2563" max="2563" width="38.140625" style="5" customWidth="1"/>
    <col min="2564" max="2564" width="25.140625" style="5" customWidth="1"/>
    <col min="2565" max="2565" width="28.5703125" style="5" customWidth="1"/>
    <col min="2566" max="2566" width="27" style="5" customWidth="1"/>
    <col min="2567" max="2567" width="13.85546875" style="5" customWidth="1"/>
    <col min="2568" max="2568" width="4.42578125" style="5" customWidth="1"/>
    <col min="2569" max="2818" width="11.42578125" style="5"/>
    <col min="2819" max="2819" width="38.140625" style="5" customWidth="1"/>
    <col min="2820" max="2820" width="25.140625" style="5" customWidth="1"/>
    <col min="2821" max="2821" width="28.5703125" style="5" customWidth="1"/>
    <col min="2822" max="2822" width="27" style="5" customWidth="1"/>
    <col min="2823" max="2823" width="13.85546875" style="5" customWidth="1"/>
    <col min="2824" max="2824" width="4.42578125" style="5" customWidth="1"/>
    <col min="2825" max="3074" width="11.42578125" style="5"/>
    <col min="3075" max="3075" width="38.140625" style="5" customWidth="1"/>
    <col min="3076" max="3076" width="25.140625" style="5" customWidth="1"/>
    <col min="3077" max="3077" width="28.5703125" style="5" customWidth="1"/>
    <col min="3078" max="3078" width="27" style="5" customWidth="1"/>
    <col min="3079" max="3079" width="13.85546875" style="5" customWidth="1"/>
    <col min="3080" max="3080" width="4.42578125" style="5" customWidth="1"/>
    <col min="3081" max="3330" width="11.42578125" style="5"/>
    <col min="3331" max="3331" width="38.140625" style="5" customWidth="1"/>
    <col min="3332" max="3332" width="25.140625" style="5" customWidth="1"/>
    <col min="3333" max="3333" width="28.5703125" style="5" customWidth="1"/>
    <col min="3334" max="3334" width="27" style="5" customWidth="1"/>
    <col min="3335" max="3335" width="13.85546875" style="5" customWidth="1"/>
    <col min="3336" max="3336" width="4.42578125" style="5" customWidth="1"/>
    <col min="3337" max="3586" width="11.42578125" style="5"/>
    <col min="3587" max="3587" width="38.140625" style="5" customWidth="1"/>
    <col min="3588" max="3588" width="25.140625" style="5" customWidth="1"/>
    <col min="3589" max="3589" width="28.5703125" style="5" customWidth="1"/>
    <col min="3590" max="3590" width="27" style="5" customWidth="1"/>
    <col min="3591" max="3591" width="13.85546875" style="5" customWidth="1"/>
    <col min="3592" max="3592" width="4.42578125" style="5" customWidth="1"/>
    <col min="3593" max="3842" width="11.42578125" style="5"/>
    <col min="3843" max="3843" width="38.140625" style="5" customWidth="1"/>
    <col min="3844" max="3844" width="25.140625" style="5" customWidth="1"/>
    <col min="3845" max="3845" width="28.5703125" style="5" customWidth="1"/>
    <col min="3846" max="3846" width="27" style="5" customWidth="1"/>
    <col min="3847" max="3847" width="13.85546875" style="5" customWidth="1"/>
    <col min="3848" max="3848" width="4.42578125" style="5" customWidth="1"/>
    <col min="3849" max="4098" width="11.42578125" style="5"/>
    <col min="4099" max="4099" width="38.140625" style="5" customWidth="1"/>
    <col min="4100" max="4100" width="25.140625" style="5" customWidth="1"/>
    <col min="4101" max="4101" width="28.5703125" style="5" customWidth="1"/>
    <col min="4102" max="4102" width="27" style="5" customWidth="1"/>
    <col min="4103" max="4103" width="13.85546875" style="5" customWidth="1"/>
    <col min="4104" max="4104" width="4.42578125" style="5" customWidth="1"/>
    <col min="4105" max="4354" width="11.42578125" style="5"/>
    <col min="4355" max="4355" width="38.140625" style="5" customWidth="1"/>
    <col min="4356" max="4356" width="25.140625" style="5" customWidth="1"/>
    <col min="4357" max="4357" width="28.5703125" style="5" customWidth="1"/>
    <col min="4358" max="4358" width="27" style="5" customWidth="1"/>
    <col min="4359" max="4359" width="13.85546875" style="5" customWidth="1"/>
    <col min="4360" max="4360" width="4.42578125" style="5" customWidth="1"/>
    <col min="4361" max="4610" width="11.42578125" style="5"/>
    <col min="4611" max="4611" width="38.140625" style="5" customWidth="1"/>
    <col min="4612" max="4612" width="25.140625" style="5" customWidth="1"/>
    <col min="4613" max="4613" width="28.5703125" style="5" customWidth="1"/>
    <col min="4614" max="4614" width="27" style="5" customWidth="1"/>
    <col min="4615" max="4615" width="13.85546875" style="5" customWidth="1"/>
    <col min="4616" max="4616" width="4.42578125" style="5" customWidth="1"/>
    <col min="4617" max="4866" width="11.42578125" style="5"/>
    <col min="4867" max="4867" width="38.140625" style="5" customWidth="1"/>
    <col min="4868" max="4868" width="25.140625" style="5" customWidth="1"/>
    <col min="4869" max="4869" width="28.5703125" style="5" customWidth="1"/>
    <col min="4870" max="4870" width="27" style="5" customWidth="1"/>
    <col min="4871" max="4871" width="13.85546875" style="5" customWidth="1"/>
    <col min="4872" max="4872" width="4.42578125" style="5" customWidth="1"/>
    <col min="4873" max="5122" width="11.42578125" style="5"/>
    <col min="5123" max="5123" width="38.140625" style="5" customWidth="1"/>
    <col min="5124" max="5124" width="25.140625" style="5" customWidth="1"/>
    <col min="5125" max="5125" width="28.5703125" style="5" customWidth="1"/>
    <col min="5126" max="5126" width="27" style="5" customWidth="1"/>
    <col min="5127" max="5127" width="13.85546875" style="5" customWidth="1"/>
    <col min="5128" max="5128" width="4.42578125" style="5" customWidth="1"/>
    <col min="5129" max="5378" width="11.42578125" style="5"/>
    <col min="5379" max="5379" width="38.140625" style="5" customWidth="1"/>
    <col min="5380" max="5380" width="25.140625" style="5" customWidth="1"/>
    <col min="5381" max="5381" width="28.5703125" style="5" customWidth="1"/>
    <col min="5382" max="5382" width="27" style="5" customWidth="1"/>
    <col min="5383" max="5383" width="13.85546875" style="5" customWidth="1"/>
    <col min="5384" max="5384" width="4.42578125" style="5" customWidth="1"/>
    <col min="5385" max="5634" width="11.42578125" style="5"/>
    <col min="5635" max="5635" width="38.140625" style="5" customWidth="1"/>
    <col min="5636" max="5636" width="25.140625" style="5" customWidth="1"/>
    <col min="5637" max="5637" width="28.5703125" style="5" customWidth="1"/>
    <col min="5638" max="5638" width="27" style="5" customWidth="1"/>
    <col min="5639" max="5639" width="13.85546875" style="5" customWidth="1"/>
    <col min="5640" max="5640" width="4.42578125" style="5" customWidth="1"/>
    <col min="5641" max="5890" width="11.42578125" style="5"/>
    <col min="5891" max="5891" width="38.140625" style="5" customWidth="1"/>
    <col min="5892" max="5892" width="25.140625" style="5" customWidth="1"/>
    <col min="5893" max="5893" width="28.5703125" style="5" customWidth="1"/>
    <col min="5894" max="5894" width="27" style="5" customWidth="1"/>
    <col min="5895" max="5895" width="13.85546875" style="5" customWidth="1"/>
    <col min="5896" max="5896" width="4.42578125" style="5" customWidth="1"/>
    <col min="5897" max="6146" width="11.42578125" style="5"/>
    <col min="6147" max="6147" width="38.140625" style="5" customWidth="1"/>
    <col min="6148" max="6148" width="25.140625" style="5" customWidth="1"/>
    <col min="6149" max="6149" width="28.5703125" style="5" customWidth="1"/>
    <col min="6150" max="6150" width="27" style="5" customWidth="1"/>
    <col min="6151" max="6151" width="13.85546875" style="5" customWidth="1"/>
    <col min="6152" max="6152" width="4.42578125" style="5" customWidth="1"/>
    <col min="6153" max="6402" width="11.42578125" style="5"/>
    <col min="6403" max="6403" width="38.140625" style="5" customWidth="1"/>
    <col min="6404" max="6404" width="25.140625" style="5" customWidth="1"/>
    <col min="6405" max="6405" width="28.5703125" style="5" customWidth="1"/>
    <col min="6406" max="6406" width="27" style="5" customWidth="1"/>
    <col min="6407" max="6407" width="13.85546875" style="5" customWidth="1"/>
    <col min="6408" max="6408" width="4.42578125" style="5" customWidth="1"/>
    <col min="6409" max="6658" width="11.42578125" style="5"/>
    <col min="6659" max="6659" width="38.140625" style="5" customWidth="1"/>
    <col min="6660" max="6660" width="25.140625" style="5" customWidth="1"/>
    <col min="6661" max="6661" width="28.5703125" style="5" customWidth="1"/>
    <col min="6662" max="6662" width="27" style="5" customWidth="1"/>
    <col min="6663" max="6663" width="13.85546875" style="5" customWidth="1"/>
    <col min="6664" max="6664" width="4.42578125" style="5" customWidth="1"/>
    <col min="6665" max="6914" width="11.42578125" style="5"/>
    <col min="6915" max="6915" width="38.140625" style="5" customWidth="1"/>
    <col min="6916" max="6916" width="25.140625" style="5" customWidth="1"/>
    <col min="6917" max="6917" width="28.5703125" style="5" customWidth="1"/>
    <col min="6918" max="6918" width="27" style="5" customWidth="1"/>
    <col min="6919" max="6919" width="13.85546875" style="5" customWidth="1"/>
    <col min="6920" max="6920" width="4.42578125" style="5" customWidth="1"/>
    <col min="6921" max="7170" width="11.42578125" style="5"/>
    <col min="7171" max="7171" width="38.140625" style="5" customWidth="1"/>
    <col min="7172" max="7172" width="25.140625" style="5" customWidth="1"/>
    <col min="7173" max="7173" width="28.5703125" style="5" customWidth="1"/>
    <col min="7174" max="7174" width="27" style="5" customWidth="1"/>
    <col min="7175" max="7175" width="13.85546875" style="5" customWidth="1"/>
    <col min="7176" max="7176" width="4.42578125" style="5" customWidth="1"/>
    <col min="7177" max="7426" width="11.42578125" style="5"/>
    <col min="7427" max="7427" width="38.140625" style="5" customWidth="1"/>
    <col min="7428" max="7428" width="25.140625" style="5" customWidth="1"/>
    <col min="7429" max="7429" width="28.5703125" style="5" customWidth="1"/>
    <col min="7430" max="7430" width="27" style="5" customWidth="1"/>
    <col min="7431" max="7431" width="13.85546875" style="5" customWidth="1"/>
    <col min="7432" max="7432" width="4.42578125" style="5" customWidth="1"/>
    <col min="7433" max="7682" width="11.42578125" style="5"/>
    <col min="7683" max="7683" width="38.140625" style="5" customWidth="1"/>
    <col min="7684" max="7684" width="25.140625" style="5" customWidth="1"/>
    <col min="7685" max="7685" width="28.5703125" style="5" customWidth="1"/>
    <col min="7686" max="7686" width="27" style="5" customWidth="1"/>
    <col min="7687" max="7687" width="13.85546875" style="5" customWidth="1"/>
    <col min="7688" max="7688" width="4.42578125" style="5" customWidth="1"/>
    <col min="7689" max="7938" width="11.42578125" style="5"/>
    <col min="7939" max="7939" width="38.140625" style="5" customWidth="1"/>
    <col min="7940" max="7940" width="25.140625" style="5" customWidth="1"/>
    <col min="7941" max="7941" width="28.5703125" style="5" customWidth="1"/>
    <col min="7942" max="7942" width="27" style="5" customWidth="1"/>
    <col min="7943" max="7943" width="13.85546875" style="5" customWidth="1"/>
    <col min="7944" max="7944" width="4.42578125" style="5" customWidth="1"/>
    <col min="7945" max="8194" width="11.42578125" style="5"/>
    <col min="8195" max="8195" width="38.140625" style="5" customWidth="1"/>
    <col min="8196" max="8196" width="25.140625" style="5" customWidth="1"/>
    <col min="8197" max="8197" width="28.5703125" style="5" customWidth="1"/>
    <col min="8198" max="8198" width="27" style="5" customWidth="1"/>
    <col min="8199" max="8199" width="13.85546875" style="5" customWidth="1"/>
    <col min="8200" max="8200" width="4.42578125" style="5" customWidth="1"/>
    <col min="8201" max="8450" width="11.42578125" style="5"/>
    <col min="8451" max="8451" width="38.140625" style="5" customWidth="1"/>
    <col min="8452" max="8452" width="25.140625" style="5" customWidth="1"/>
    <col min="8453" max="8453" width="28.5703125" style="5" customWidth="1"/>
    <col min="8454" max="8454" width="27" style="5" customWidth="1"/>
    <col min="8455" max="8455" width="13.85546875" style="5" customWidth="1"/>
    <col min="8456" max="8456" width="4.42578125" style="5" customWidth="1"/>
    <col min="8457" max="8706" width="11.42578125" style="5"/>
    <col min="8707" max="8707" width="38.140625" style="5" customWidth="1"/>
    <col min="8708" max="8708" width="25.140625" style="5" customWidth="1"/>
    <col min="8709" max="8709" width="28.5703125" style="5" customWidth="1"/>
    <col min="8710" max="8710" width="27" style="5" customWidth="1"/>
    <col min="8711" max="8711" width="13.85546875" style="5" customWidth="1"/>
    <col min="8712" max="8712" width="4.42578125" style="5" customWidth="1"/>
    <col min="8713" max="8962" width="11.42578125" style="5"/>
    <col min="8963" max="8963" width="38.140625" style="5" customWidth="1"/>
    <col min="8964" max="8964" width="25.140625" style="5" customWidth="1"/>
    <col min="8965" max="8965" width="28.5703125" style="5" customWidth="1"/>
    <col min="8966" max="8966" width="27" style="5" customWidth="1"/>
    <col min="8967" max="8967" width="13.85546875" style="5" customWidth="1"/>
    <col min="8968" max="8968" width="4.42578125" style="5" customWidth="1"/>
    <col min="8969" max="9218" width="11.42578125" style="5"/>
    <col min="9219" max="9219" width="38.140625" style="5" customWidth="1"/>
    <col min="9220" max="9220" width="25.140625" style="5" customWidth="1"/>
    <col min="9221" max="9221" width="28.5703125" style="5" customWidth="1"/>
    <col min="9222" max="9222" width="27" style="5" customWidth="1"/>
    <col min="9223" max="9223" width="13.85546875" style="5" customWidth="1"/>
    <col min="9224" max="9224" width="4.42578125" style="5" customWidth="1"/>
    <col min="9225" max="9474" width="11.42578125" style="5"/>
    <col min="9475" max="9475" width="38.140625" style="5" customWidth="1"/>
    <col min="9476" max="9476" width="25.140625" style="5" customWidth="1"/>
    <col min="9477" max="9477" width="28.5703125" style="5" customWidth="1"/>
    <col min="9478" max="9478" width="27" style="5" customWidth="1"/>
    <col min="9479" max="9479" width="13.85546875" style="5" customWidth="1"/>
    <col min="9480" max="9480" width="4.42578125" style="5" customWidth="1"/>
    <col min="9481" max="9730" width="11.42578125" style="5"/>
    <col min="9731" max="9731" width="38.140625" style="5" customWidth="1"/>
    <col min="9732" max="9732" width="25.140625" style="5" customWidth="1"/>
    <col min="9733" max="9733" width="28.5703125" style="5" customWidth="1"/>
    <col min="9734" max="9734" width="27" style="5" customWidth="1"/>
    <col min="9735" max="9735" width="13.85546875" style="5" customWidth="1"/>
    <col min="9736" max="9736" width="4.42578125" style="5" customWidth="1"/>
    <col min="9737" max="9986" width="11.42578125" style="5"/>
    <col min="9987" max="9987" width="38.140625" style="5" customWidth="1"/>
    <col min="9988" max="9988" width="25.140625" style="5" customWidth="1"/>
    <col min="9989" max="9989" width="28.5703125" style="5" customWidth="1"/>
    <col min="9990" max="9990" width="27" style="5" customWidth="1"/>
    <col min="9991" max="9991" width="13.85546875" style="5" customWidth="1"/>
    <col min="9992" max="9992" width="4.42578125" style="5" customWidth="1"/>
    <col min="9993" max="10242" width="11.42578125" style="5"/>
    <col min="10243" max="10243" width="38.140625" style="5" customWidth="1"/>
    <col min="10244" max="10244" width="25.140625" style="5" customWidth="1"/>
    <col min="10245" max="10245" width="28.5703125" style="5" customWidth="1"/>
    <col min="10246" max="10246" width="27" style="5" customWidth="1"/>
    <col min="10247" max="10247" width="13.85546875" style="5" customWidth="1"/>
    <col min="10248" max="10248" width="4.42578125" style="5" customWidth="1"/>
    <col min="10249" max="10498" width="11.42578125" style="5"/>
    <col min="10499" max="10499" width="38.140625" style="5" customWidth="1"/>
    <col min="10500" max="10500" width="25.140625" style="5" customWidth="1"/>
    <col min="10501" max="10501" width="28.5703125" style="5" customWidth="1"/>
    <col min="10502" max="10502" width="27" style="5" customWidth="1"/>
    <col min="10503" max="10503" width="13.85546875" style="5" customWidth="1"/>
    <col min="10504" max="10504" width="4.42578125" style="5" customWidth="1"/>
    <col min="10505" max="10754" width="11.42578125" style="5"/>
    <col min="10755" max="10755" width="38.140625" style="5" customWidth="1"/>
    <col min="10756" max="10756" width="25.140625" style="5" customWidth="1"/>
    <col min="10757" max="10757" width="28.5703125" style="5" customWidth="1"/>
    <col min="10758" max="10758" width="27" style="5" customWidth="1"/>
    <col min="10759" max="10759" width="13.85546875" style="5" customWidth="1"/>
    <col min="10760" max="10760" width="4.42578125" style="5" customWidth="1"/>
    <col min="10761" max="11010" width="11.42578125" style="5"/>
    <col min="11011" max="11011" width="38.140625" style="5" customWidth="1"/>
    <col min="11012" max="11012" width="25.140625" style="5" customWidth="1"/>
    <col min="11013" max="11013" width="28.5703125" style="5" customWidth="1"/>
    <col min="11014" max="11014" width="27" style="5" customWidth="1"/>
    <col min="11015" max="11015" width="13.85546875" style="5" customWidth="1"/>
    <col min="11016" max="11016" width="4.42578125" style="5" customWidth="1"/>
    <col min="11017" max="11266" width="11.42578125" style="5"/>
    <col min="11267" max="11267" width="38.140625" style="5" customWidth="1"/>
    <col min="11268" max="11268" width="25.140625" style="5" customWidth="1"/>
    <col min="11269" max="11269" width="28.5703125" style="5" customWidth="1"/>
    <col min="11270" max="11270" width="27" style="5" customWidth="1"/>
    <col min="11271" max="11271" width="13.85546875" style="5" customWidth="1"/>
    <col min="11272" max="11272" width="4.42578125" style="5" customWidth="1"/>
    <col min="11273" max="11522" width="11.42578125" style="5"/>
    <col min="11523" max="11523" width="38.140625" style="5" customWidth="1"/>
    <col min="11524" max="11524" width="25.140625" style="5" customWidth="1"/>
    <col min="11525" max="11525" width="28.5703125" style="5" customWidth="1"/>
    <col min="11526" max="11526" width="27" style="5" customWidth="1"/>
    <col min="11527" max="11527" width="13.85546875" style="5" customWidth="1"/>
    <col min="11528" max="11528" width="4.42578125" style="5" customWidth="1"/>
    <col min="11529" max="11778" width="11.42578125" style="5"/>
    <col min="11779" max="11779" width="38.140625" style="5" customWidth="1"/>
    <col min="11780" max="11780" width="25.140625" style="5" customWidth="1"/>
    <col min="11781" max="11781" width="28.5703125" style="5" customWidth="1"/>
    <col min="11782" max="11782" width="27" style="5" customWidth="1"/>
    <col min="11783" max="11783" width="13.85546875" style="5" customWidth="1"/>
    <col min="11784" max="11784" width="4.42578125" style="5" customWidth="1"/>
    <col min="11785" max="12034" width="11.42578125" style="5"/>
    <col min="12035" max="12035" width="38.140625" style="5" customWidth="1"/>
    <col min="12036" max="12036" width="25.140625" style="5" customWidth="1"/>
    <col min="12037" max="12037" width="28.5703125" style="5" customWidth="1"/>
    <col min="12038" max="12038" width="27" style="5" customWidth="1"/>
    <col min="12039" max="12039" width="13.85546875" style="5" customWidth="1"/>
    <col min="12040" max="12040" width="4.42578125" style="5" customWidth="1"/>
    <col min="12041" max="12290" width="11.42578125" style="5"/>
    <col min="12291" max="12291" width="38.140625" style="5" customWidth="1"/>
    <col min="12292" max="12292" width="25.140625" style="5" customWidth="1"/>
    <col min="12293" max="12293" width="28.5703125" style="5" customWidth="1"/>
    <col min="12294" max="12294" width="27" style="5" customWidth="1"/>
    <col min="12295" max="12295" width="13.85546875" style="5" customWidth="1"/>
    <col min="12296" max="12296" width="4.42578125" style="5" customWidth="1"/>
    <col min="12297" max="12546" width="11.42578125" style="5"/>
    <col min="12547" max="12547" width="38.140625" style="5" customWidth="1"/>
    <col min="12548" max="12548" width="25.140625" style="5" customWidth="1"/>
    <col min="12549" max="12549" width="28.5703125" style="5" customWidth="1"/>
    <col min="12550" max="12550" width="27" style="5" customWidth="1"/>
    <col min="12551" max="12551" width="13.85546875" style="5" customWidth="1"/>
    <col min="12552" max="12552" width="4.42578125" style="5" customWidth="1"/>
    <col min="12553" max="12802" width="11.42578125" style="5"/>
    <col min="12803" max="12803" width="38.140625" style="5" customWidth="1"/>
    <col min="12804" max="12804" width="25.140625" style="5" customWidth="1"/>
    <col min="12805" max="12805" width="28.5703125" style="5" customWidth="1"/>
    <col min="12806" max="12806" width="27" style="5" customWidth="1"/>
    <col min="12807" max="12807" width="13.85546875" style="5" customWidth="1"/>
    <col min="12808" max="12808" width="4.42578125" style="5" customWidth="1"/>
    <col min="12809" max="13058" width="11.42578125" style="5"/>
    <col min="13059" max="13059" width="38.140625" style="5" customWidth="1"/>
    <col min="13060" max="13060" width="25.140625" style="5" customWidth="1"/>
    <col min="13061" max="13061" width="28.5703125" style="5" customWidth="1"/>
    <col min="13062" max="13062" width="27" style="5" customWidth="1"/>
    <col min="13063" max="13063" width="13.85546875" style="5" customWidth="1"/>
    <col min="13064" max="13064" width="4.42578125" style="5" customWidth="1"/>
    <col min="13065" max="13314" width="11.42578125" style="5"/>
    <col min="13315" max="13315" width="38.140625" style="5" customWidth="1"/>
    <col min="13316" max="13316" width="25.140625" style="5" customWidth="1"/>
    <col min="13317" max="13317" width="28.5703125" style="5" customWidth="1"/>
    <col min="13318" max="13318" width="27" style="5" customWidth="1"/>
    <col min="13319" max="13319" width="13.85546875" style="5" customWidth="1"/>
    <col min="13320" max="13320" width="4.42578125" style="5" customWidth="1"/>
    <col min="13321" max="13570" width="11.42578125" style="5"/>
    <col min="13571" max="13571" width="38.140625" style="5" customWidth="1"/>
    <col min="13572" max="13572" width="25.140625" style="5" customWidth="1"/>
    <col min="13573" max="13573" width="28.5703125" style="5" customWidth="1"/>
    <col min="13574" max="13574" width="27" style="5" customWidth="1"/>
    <col min="13575" max="13575" width="13.85546875" style="5" customWidth="1"/>
    <col min="13576" max="13576" width="4.42578125" style="5" customWidth="1"/>
    <col min="13577" max="13826" width="11.42578125" style="5"/>
    <col min="13827" max="13827" width="38.140625" style="5" customWidth="1"/>
    <col min="13828" max="13828" width="25.140625" style="5" customWidth="1"/>
    <col min="13829" max="13829" width="28.5703125" style="5" customWidth="1"/>
    <col min="13830" max="13830" width="27" style="5" customWidth="1"/>
    <col min="13831" max="13831" width="13.85546875" style="5" customWidth="1"/>
    <col min="13832" max="13832" width="4.42578125" style="5" customWidth="1"/>
    <col min="13833" max="14082" width="11.42578125" style="5"/>
    <col min="14083" max="14083" width="38.140625" style="5" customWidth="1"/>
    <col min="14084" max="14084" width="25.140625" style="5" customWidth="1"/>
    <col min="14085" max="14085" width="28.5703125" style="5" customWidth="1"/>
    <col min="14086" max="14086" width="27" style="5" customWidth="1"/>
    <col min="14087" max="14087" width="13.85546875" style="5" customWidth="1"/>
    <col min="14088" max="14088" width="4.42578125" style="5" customWidth="1"/>
    <col min="14089" max="14338" width="11.42578125" style="5"/>
    <col min="14339" max="14339" width="38.140625" style="5" customWidth="1"/>
    <col min="14340" max="14340" width="25.140625" style="5" customWidth="1"/>
    <col min="14341" max="14341" width="28.5703125" style="5" customWidth="1"/>
    <col min="14342" max="14342" width="27" style="5" customWidth="1"/>
    <col min="14343" max="14343" width="13.85546875" style="5" customWidth="1"/>
    <col min="14344" max="14344" width="4.42578125" style="5" customWidth="1"/>
    <col min="14345" max="14594" width="11.42578125" style="5"/>
    <col min="14595" max="14595" width="38.140625" style="5" customWidth="1"/>
    <col min="14596" max="14596" width="25.140625" style="5" customWidth="1"/>
    <col min="14597" max="14597" width="28.5703125" style="5" customWidth="1"/>
    <col min="14598" max="14598" width="27" style="5" customWidth="1"/>
    <col min="14599" max="14599" width="13.85546875" style="5" customWidth="1"/>
    <col min="14600" max="14600" width="4.42578125" style="5" customWidth="1"/>
    <col min="14601" max="14850" width="11.42578125" style="5"/>
    <col min="14851" max="14851" width="38.140625" style="5" customWidth="1"/>
    <col min="14852" max="14852" width="25.140625" style="5" customWidth="1"/>
    <col min="14853" max="14853" width="28.5703125" style="5" customWidth="1"/>
    <col min="14854" max="14854" width="27" style="5" customWidth="1"/>
    <col min="14855" max="14855" width="13.85546875" style="5" customWidth="1"/>
    <col min="14856" max="14856" width="4.42578125" style="5" customWidth="1"/>
    <col min="14857" max="15106" width="11.42578125" style="5"/>
    <col min="15107" max="15107" width="38.140625" style="5" customWidth="1"/>
    <col min="15108" max="15108" width="25.140625" style="5" customWidth="1"/>
    <col min="15109" max="15109" width="28.5703125" style="5" customWidth="1"/>
    <col min="15110" max="15110" width="27" style="5" customWidth="1"/>
    <col min="15111" max="15111" width="13.85546875" style="5" customWidth="1"/>
    <col min="15112" max="15112" width="4.42578125" style="5" customWidth="1"/>
    <col min="15113" max="15362" width="11.42578125" style="5"/>
    <col min="15363" max="15363" width="38.140625" style="5" customWidth="1"/>
    <col min="15364" max="15364" width="25.140625" style="5" customWidth="1"/>
    <col min="15365" max="15365" width="28.5703125" style="5" customWidth="1"/>
    <col min="15366" max="15366" width="27" style="5" customWidth="1"/>
    <col min="15367" max="15367" width="13.85546875" style="5" customWidth="1"/>
    <col min="15368" max="15368" width="4.42578125" style="5" customWidth="1"/>
    <col min="15369" max="15618" width="11.42578125" style="5"/>
    <col min="15619" max="15619" width="38.140625" style="5" customWidth="1"/>
    <col min="15620" max="15620" width="25.140625" style="5" customWidth="1"/>
    <col min="15621" max="15621" width="28.5703125" style="5" customWidth="1"/>
    <col min="15622" max="15622" width="27" style="5" customWidth="1"/>
    <col min="15623" max="15623" width="13.85546875" style="5" customWidth="1"/>
    <col min="15624" max="15624" width="4.42578125" style="5" customWidth="1"/>
    <col min="15625" max="15874" width="11.42578125" style="5"/>
    <col min="15875" max="15875" width="38.140625" style="5" customWidth="1"/>
    <col min="15876" max="15876" width="25.140625" style="5" customWidth="1"/>
    <col min="15877" max="15877" width="28.5703125" style="5" customWidth="1"/>
    <col min="15878" max="15878" width="27" style="5" customWidth="1"/>
    <col min="15879" max="15879" width="13.85546875" style="5" customWidth="1"/>
    <col min="15880" max="15880" width="4.42578125" style="5" customWidth="1"/>
    <col min="15881" max="16130" width="11.42578125" style="5"/>
    <col min="16131" max="16131" width="38.140625" style="5" customWidth="1"/>
    <col min="16132" max="16132" width="25.140625" style="5" customWidth="1"/>
    <col min="16133" max="16133" width="28.5703125" style="5" customWidth="1"/>
    <col min="16134" max="16134" width="27" style="5" customWidth="1"/>
    <col min="16135" max="16135" width="13.85546875" style="5" customWidth="1"/>
    <col min="16136" max="16136" width="4.42578125" style="5" customWidth="1"/>
    <col min="16137" max="16384" width="11.42578125" style="5"/>
  </cols>
  <sheetData>
    <row r="1" spans="1:15">
      <c r="A1" s="33"/>
      <c r="B1" s="33"/>
      <c r="C1" s="33"/>
      <c r="D1" s="33"/>
      <c r="E1" s="32"/>
      <c r="F1" s="32"/>
      <c r="G1" s="32"/>
    </row>
    <row r="2" spans="1:15">
      <c r="A2" s="31"/>
      <c r="B2" s="31"/>
      <c r="C2" s="31"/>
      <c r="D2" s="31"/>
      <c r="E2" s="30"/>
      <c r="F2" s="30"/>
      <c r="G2" s="30"/>
    </row>
    <row r="3" spans="1:15">
      <c r="A3" s="29"/>
      <c r="B3" s="28"/>
      <c r="C3" s="28"/>
      <c r="D3" s="28"/>
      <c r="E3" s="3"/>
      <c r="F3" s="3"/>
      <c r="G3" s="3"/>
    </row>
    <row r="4" spans="1:15">
      <c r="A4" s="51" t="s">
        <v>47</v>
      </c>
      <c r="H4" s="20"/>
    </row>
    <row r="5" spans="1:15">
      <c r="A5" s="52"/>
      <c r="B5" s="53"/>
      <c r="C5" s="53"/>
      <c r="D5" s="53"/>
      <c r="E5" s="53"/>
      <c r="F5" s="53"/>
      <c r="G5" s="53"/>
      <c r="H5" s="20"/>
    </row>
    <row r="6" spans="1:15" ht="70.5" customHeight="1">
      <c r="A6" s="54" t="s">
        <v>0</v>
      </c>
      <c r="B6" s="55"/>
      <c r="C6" s="56" t="s">
        <v>67</v>
      </c>
      <c r="D6" s="56" t="s">
        <v>66</v>
      </c>
      <c r="E6" s="56" t="s">
        <v>65</v>
      </c>
      <c r="F6" s="56" t="s">
        <v>47</v>
      </c>
      <c r="G6" s="57" t="s">
        <v>72</v>
      </c>
      <c r="H6" s="20"/>
    </row>
    <row r="7" spans="1:15" ht="3" customHeight="1">
      <c r="H7" s="20"/>
      <c r="I7" s="27"/>
      <c r="J7" s="27"/>
      <c r="K7" s="26"/>
    </row>
    <row r="8" spans="1:15">
      <c r="A8" s="39" t="s">
        <v>4</v>
      </c>
      <c r="B8" s="40"/>
      <c r="C8" s="41">
        <v>2314</v>
      </c>
      <c r="D8" s="41">
        <v>134</v>
      </c>
      <c r="E8" s="42">
        <v>2180</v>
      </c>
      <c r="F8" s="109">
        <f>D8/C8*100</f>
        <v>5.7908383751080379</v>
      </c>
      <c r="G8" s="42"/>
      <c r="H8" s="43"/>
      <c r="I8" s="44"/>
      <c r="J8" s="21"/>
      <c r="K8" s="21"/>
    </row>
    <row r="9" spans="1:15">
      <c r="A9" s="45" t="s">
        <v>5</v>
      </c>
      <c r="B9" s="43"/>
      <c r="C9" s="46">
        <v>11</v>
      </c>
      <c r="D9" s="46">
        <v>10</v>
      </c>
      <c r="E9" s="46">
        <v>1</v>
      </c>
      <c r="F9" s="110">
        <f>D9/C9*100</f>
        <v>90.909090909090907</v>
      </c>
      <c r="G9" s="46">
        <f>_xlfn.RANK.EQ(F9,F$9:F$40,0)</f>
        <v>3</v>
      </c>
      <c r="H9" s="43"/>
      <c r="I9" s="44"/>
      <c r="J9" s="21"/>
      <c r="K9" s="21"/>
    </row>
    <row r="10" spans="1:15">
      <c r="A10" s="45" t="s">
        <v>6</v>
      </c>
      <c r="B10" s="43"/>
      <c r="C10" s="46">
        <v>5</v>
      </c>
      <c r="D10" s="46">
        <v>0</v>
      </c>
      <c r="E10" s="46">
        <v>5</v>
      </c>
      <c r="F10" s="110">
        <f t="shared" ref="F10:F40" si="0">D10/C10*100</f>
        <v>0</v>
      </c>
      <c r="G10" s="46">
        <f t="shared" ref="G10:G40" si="1">_xlfn.RANK.EQ(F10,F$9:F$40,0)</f>
        <v>29</v>
      </c>
      <c r="H10" s="43"/>
      <c r="I10" s="44"/>
      <c r="J10" s="21"/>
      <c r="K10" s="21"/>
    </row>
    <row r="11" spans="1:15">
      <c r="A11" s="45" t="s">
        <v>7</v>
      </c>
      <c r="B11" s="43"/>
      <c r="C11" s="46">
        <v>5</v>
      </c>
      <c r="D11" s="46">
        <v>5</v>
      </c>
      <c r="E11" s="46">
        <v>0</v>
      </c>
      <c r="F11" s="110">
        <f t="shared" si="0"/>
        <v>100</v>
      </c>
      <c r="G11" s="46">
        <f t="shared" si="1"/>
        <v>1</v>
      </c>
      <c r="H11" s="43"/>
      <c r="I11" s="44"/>
      <c r="J11" s="21"/>
      <c r="K11" s="122"/>
      <c r="L11" s="25"/>
      <c r="M11" s="25"/>
      <c r="N11" s="25"/>
      <c r="O11" s="18"/>
    </row>
    <row r="12" spans="1:15">
      <c r="A12" s="45" t="s">
        <v>8</v>
      </c>
      <c r="B12" s="43"/>
      <c r="C12" s="46">
        <v>11</v>
      </c>
      <c r="D12" s="46">
        <v>1</v>
      </c>
      <c r="E12" s="46">
        <v>10</v>
      </c>
      <c r="F12" s="110">
        <f t="shared" si="0"/>
        <v>9.0909090909090917</v>
      </c>
      <c r="G12" s="46">
        <f t="shared" si="1"/>
        <v>11</v>
      </c>
      <c r="H12" s="43"/>
      <c r="I12" s="44"/>
      <c r="J12" s="21"/>
      <c r="K12" s="122"/>
      <c r="L12" s="25"/>
      <c r="M12" s="18"/>
      <c r="N12" s="18"/>
      <c r="O12" s="18"/>
    </row>
    <row r="13" spans="1:15">
      <c r="A13" s="45" t="s">
        <v>9</v>
      </c>
      <c r="B13" s="43"/>
      <c r="C13" s="46">
        <v>38</v>
      </c>
      <c r="D13" s="46">
        <v>1</v>
      </c>
      <c r="E13" s="46">
        <v>37</v>
      </c>
      <c r="F13" s="110">
        <f t="shared" si="0"/>
        <v>2.6315789473684208</v>
      </c>
      <c r="G13" s="46">
        <f t="shared" si="1"/>
        <v>21</v>
      </c>
      <c r="H13" s="43"/>
      <c r="I13" s="44"/>
      <c r="J13" s="21"/>
      <c r="K13" s="122"/>
      <c r="L13" s="18"/>
      <c r="M13" s="25"/>
      <c r="N13" s="25"/>
      <c r="O13" s="18"/>
    </row>
    <row r="14" spans="1:15">
      <c r="A14" s="45" t="s">
        <v>10</v>
      </c>
      <c r="B14" s="43"/>
      <c r="C14" s="46">
        <v>10</v>
      </c>
      <c r="D14" s="46">
        <v>2</v>
      </c>
      <c r="E14" s="46">
        <v>8</v>
      </c>
      <c r="F14" s="110">
        <f t="shared" si="0"/>
        <v>20</v>
      </c>
      <c r="G14" s="46">
        <f t="shared" si="1"/>
        <v>6</v>
      </c>
      <c r="H14" s="43"/>
      <c r="I14" s="44"/>
      <c r="J14" s="21"/>
      <c r="K14" s="24"/>
      <c r="L14" s="22"/>
      <c r="M14" s="22"/>
      <c r="N14" s="23"/>
      <c r="O14" s="22"/>
    </row>
    <row r="15" spans="1:15">
      <c r="A15" s="45" t="s">
        <v>64</v>
      </c>
      <c r="B15" s="43"/>
      <c r="C15" s="46">
        <v>113</v>
      </c>
      <c r="D15" s="46">
        <v>0</v>
      </c>
      <c r="E15" s="46">
        <v>113</v>
      </c>
      <c r="F15" s="110">
        <f t="shared" si="0"/>
        <v>0</v>
      </c>
      <c r="G15" s="46">
        <f t="shared" si="1"/>
        <v>29</v>
      </c>
      <c r="H15" s="43"/>
      <c r="I15" s="47"/>
      <c r="J15" s="21"/>
      <c r="K15" s="19"/>
      <c r="L15" s="18"/>
      <c r="M15" s="18"/>
      <c r="N15" s="18"/>
      <c r="O15" s="17"/>
    </row>
    <row r="16" spans="1:15">
      <c r="A16" s="45" t="s">
        <v>11</v>
      </c>
      <c r="B16" s="43"/>
      <c r="C16" s="46">
        <v>67</v>
      </c>
      <c r="D16" s="46">
        <v>2</v>
      </c>
      <c r="E16" s="46">
        <v>65</v>
      </c>
      <c r="F16" s="110">
        <f t="shared" si="0"/>
        <v>2.9850746268656714</v>
      </c>
      <c r="G16" s="46">
        <f t="shared" si="1"/>
        <v>20</v>
      </c>
      <c r="H16" s="43"/>
      <c r="I16" s="44"/>
      <c r="J16" s="21"/>
      <c r="K16" s="19"/>
      <c r="L16" s="18"/>
      <c r="M16" s="18"/>
      <c r="N16" s="18"/>
      <c r="O16" s="17"/>
    </row>
    <row r="17" spans="1:15">
      <c r="A17" s="45" t="s">
        <v>68</v>
      </c>
      <c r="B17" s="43"/>
      <c r="C17" s="46">
        <v>16</v>
      </c>
      <c r="D17" s="46">
        <v>16</v>
      </c>
      <c r="E17" s="46">
        <v>0</v>
      </c>
      <c r="F17" s="110">
        <f t="shared" si="0"/>
        <v>100</v>
      </c>
      <c r="G17" s="46">
        <f t="shared" si="1"/>
        <v>1</v>
      </c>
      <c r="H17" s="43"/>
      <c r="I17" s="44"/>
      <c r="J17" s="21"/>
      <c r="K17" s="19"/>
      <c r="L17" s="18"/>
      <c r="M17" s="18"/>
      <c r="N17" s="18"/>
      <c r="O17" s="17"/>
    </row>
    <row r="18" spans="1:15">
      <c r="A18" s="45" t="s">
        <v>12</v>
      </c>
      <c r="B18" s="43"/>
      <c r="C18" s="46">
        <v>39</v>
      </c>
      <c r="D18" s="46">
        <v>3</v>
      </c>
      <c r="E18" s="46">
        <v>36</v>
      </c>
      <c r="F18" s="110">
        <f t="shared" si="0"/>
        <v>7.6923076923076925</v>
      </c>
      <c r="G18" s="46">
        <f t="shared" si="1"/>
        <v>12</v>
      </c>
      <c r="H18" s="43"/>
      <c r="I18" s="44"/>
      <c r="J18" s="21"/>
      <c r="K18" s="19"/>
      <c r="L18" s="18"/>
      <c r="M18" s="18"/>
      <c r="N18" s="18"/>
      <c r="O18" s="17"/>
    </row>
    <row r="19" spans="1:15">
      <c r="A19" s="45" t="s">
        <v>13</v>
      </c>
      <c r="B19" s="43"/>
      <c r="C19" s="46">
        <v>46</v>
      </c>
      <c r="D19" s="46">
        <v>9</v>
      </c>
      <c r="E19" s="46">
        <v>37</v>
      </c>
      <c r="F19" s="110">
        <f t="shared" si="0"/>
        <v>19.565217391304348</v>
      </c>
      <c r="G19" s="46">
        <f t="shared" si="1"/>
        <v>8</v>
      </c>
      <c r="H19" s="43"/>
      <c r="I19" s="44"/>
      <c r="J19" s="21"/>
      <c r="K19" s="19"/>
      <c r="L19" s="18"/>
      <c r="M19" s="18"/>
      <c r="N19" s="18"/>
      <c r="O19" s="17"/>
    </row>
    <row r="20" spans="1:15">
      <c r="A20" s="45" t="s">
        <v>14</v>
      </c>
      <c r="B20" s="43"/>
      <c r="C20" s="46">
        <v>80</v>
      </c>
      <c r="D20" s="46">
        <v>2</v>
      </c>
      <c r="E20" s="46">
        <v>78</v>
      </c>
      <c r="F20" s="110">
        <f t="shared" si="0"/>
        <v>2.5</v>
      </c>
      <c r="G20" s="46">
        <f t="shared" si="1"/>
        <v>22</v>
      </c>
      <c r="H20" s="43"/>
      <c r="I20" s="44"/>
      <c r="J20" s="21"/>
      <c r="K20" s="19"/>
      <c r="L20" s="18"/>
      <c r="M20" s="18"/>
      <c r="N20" s="18"/>
      <c r="O20" s="17"/>
    </row>
    <row r="21" spans="1:15">
      <c r="A21" s="45" t="s">
        <v>15</v>
      </c>
      <c r="B21" s="43"/>
      <c r="C21" s="46">
        <v>83</v>
      </c>
      <c r="D21" s="46">
        <v>11</v>
      </c>
      <c r="E21" s="46">
        <v>72</v>
      </c>
      <c r="F21" s="110">
        <f t="shared" si="0"/>
        <v>13.253012048192772</v>
      </c>
      <c r="G21" s="46">
        <f t="shared" si="1"/>
        <v>9</v>
      </c>
      <c r="H21" s="43"/>
      <c r="I21" s="44"/>
      <c r="J21" s="21"/>
      <c r="K21" s="19"/>
      <c r="L21" s="18"/>
      <c r="M21" s="18"/>
      <c r="N21" s="18"/>
      <c r="O21" s="17"/>
    </row>
    <row r="22" spans="1:15">
      <c r="A22" s="45" t="s">
        <v>16</v>
      </c>
      <c r="B22" s="43"/>
      <c r="C22" s="46">
        <v>125</v>
      </c>
      <c r="D22" s="46">
        <v>26</v>
      </c>
      <c r="E22" s="46">
        <v>99</v>
      </c>
      <c r="F22" s="110">
        <f t="shared" si="0"/>
        <v>20.8</v>
      </c>
      <c r="G22" s="46">
        <f t="shared" si="1"/>
        <v>5</v>
      </c>
      <c r="H22" s="43"/>
      <c r="I22" s="44"/>
      <c r="J22" s="21"/>
      <c r="K22" s="19"/>
      <c r="L22" s="18"/>
      <c r="M22" s="18"/>
      <c r="N22" s="18"/>
      <c r="O22" s="17"/>
    </row>
    <row r="23" spans="1:15">
      <c r="A23" s="45" t="s">
        <v>55</v>
      </c>
      <c r="B23" s="43"/>
      <c r="C23" s="46">
        <v>125</v>
      </c>
      <c r="D23" s="46">
        <v>2</v>
      </c>
      <c r="E23" s="46">
        <v>123</v>
      </c>
      <c r="F23" s="110">
        <f t="shared" si="0"/>
        <v>1.6</v>
      </c>
      <c r="G23" s="46">
        <f t="shared" si="1"/>
        <v>27</v>
      </c>
      <c r="H23" s="43"/>
      <c r="I23" s="44"/>
      <c r="J23" s="21"/>
      <c r="K23" s="19"/>
      <c r="L23" s="18"/>
      <c r="M23" s="18"/>
      <c r="N23" s="18"/>
      <c r="O23" s="17"/>
    </row>
    <row r="24" spans="1:15">
      <c r="A24" s="45" t="s">
        <v>17</v>
      </c>
      <c r="B24" s="43"/>
      <c r="C24" s="46">
        <v>113</v>
      </c>
      <c r="D24" s="46">
        <v>5</v>
      </c>
      <c r="E24" s="46">
        <v>108</v>
      </c>
      <c r="F24" s="110">
        <f t="shared" si="0"/>
        <v>4.4247787610619467</v>
      </c>
      <c r="G24" s="46">
        <f t="shared" si="1"/>
        <v>17</v>
      </c>
      <c r="H24" s="43"/>
      <c r="I24" s="44"/>
      <c r="J24" s="21"/>
      <c r="K24" s="19"/>
      <c r="L24" s="18"/>
      <c r="M24" s="18"/>
      <c r="N24" s="18"/>
      <c r="O24" s="17"/>
    </row>
    <row r="25" spans="1:15">
      <c r="A25" s="45" t="s">
        <v>18</v>
      </c>
      <c r="B25" s="43"/>
      <c r="C25" s="46">
        <v>33</v>
      </c>
      <c r="D25" s="46">
        <v>1</v>
      </c>
      <c r="E25" s="46">
        <v>32</v>
      </c>
      <c r="F25" s="110">
        <f t="shared" si="0"/>
        <v>3.0303030303030303</v>
      </c>
      <c r="G25" s="46">
        <f t="shared" si="1"/>
        <v>19</v>
      </c>
      <c r="H25" s="43"/>
      <c r="I25" s="44"/>
      <c r="J25" s="21"/>
      <c r="K25" s="19"/>
      <c r="L25" s="18"/>
      <c r="M25" s="18"/>
      <c r="N25" s="18"/>
      <c r="O25" s="17"/>
    </row>
    <row r="26" spans="1:15">
      <c r="A26" s="45" t="s">
        <v>19</v>
      </c>
      <c r="B26" s="43"/>
      <c r="C26" s="46">
        <v>20</v>
      </c>
      <c r="D26" s="46">
        <v>1</v>
      </c>
      <c r="E26" s="46">
        <v>19</v>
      </c>
      <c r="F26" s="110">
        <f t="shared" si="0"/>
        <v>5</v>
      </c>
      <c r="G26" s="46">
        <f t="shared" si="1"/>
        <v>16</v>
      </c>
      <c r="H26" s="43"/>
      <c r="I26" s="44"/>
      <c r="J26" s="21"/>
      <c r="K26" s="19"/>
      <c r="L26" s="18"/>
      <c r="M26" s="18"/>
      <c r="N26" s="18"/>
      <c r="O26" s="17"/>
    </row>
    <row r="27" spans="1:15">
      <c r="A27" s="45" t="s">
        <v>20</v>
      </c>
      <c r="B27" s="43"/>
      <c r="C27" s="46">
        <v>51</v>
      </c>
      <c r="D27" s="46">
        <v>0</v>
      </c>
      <c r="E27" s="46">
        <v>51</v>
      </c>
      <c r="F27" s="110">
        <f t="shared" si="0"/>
        <v>0</v>
      </c>
      <c r="G27" s="46">
        <f t="shared" si="1"/>
        <v>29</v>
      </c>
      <c r="H27" s="43"/>
      <c r="I27" s="44"/>
      <c r="J27" s="21"/>
      <c r="K27" s="19"/>
      <c r="L27" s="18"/>
      <c r="M27" s="18"/>
      <c r="N27" s="18"/>
      <c r="O27" s="17"/>
    </row>
    <row r="28" spans="1:15">
      <c r="A28" s="45" t="s">
        <v>69</v>
      </c>
      <c r="B28" s="43"/>
      <c r="C28" s="46">
        <v>456</v>
      </c>
      <c r="D28" s="46">
        <v>8</v>
      </c>
      <c r="E28" s="46">
        <v>448</v>
      </c>
      <c r="F28" s="110">
        <f t="shared" si="0"/>
        <v>1.7543859649122806</v>
      </c>
      <c r="G28" s="46">
        <f t="shared" si="1"/>
        <v>26</v>
      </c>
      <c r="H28" s="43"/>
      <c r="I28" s="44"/>
      <c r="J28" s="21"/>
      <c r="K28" s="19"/>
      <c r="L28" s="18"/>
      <c r="M28" s="18"/>
      <c r="N28" s="18"/>
      <c r="O28" s="17"/>
    </row>
    <row r="29" spans="1:15">
      <c r="A29" s="45" t="s">
        <v>22</v>
      </c>
      <c r="B29" s="43"/>
      <c r="C29" s="46">
        <v>213</v>
      </c>
      <c r="D29" s="46">
        <v>4</v>
      </c>
      <c r="E29" s="46">
        <v>209</v>
      </c>
      <c r="F29" s="110">
        <f t="shared" si="0"/>
        <v>1.8779342723004695</v>
      </c>
      <c r="G29" s="46">
        <f t="shared" si="1"/>
        <v>25</v>
      </c>
      <c r="H29" s="43"/>
      <c r="I29" s="44"/>
      <c r="J29" s="21"/>
      <c r="K29" s="19"/>
      <c r="L29" s="18"/>
      <c r="M29" s="18"/>
      <c r="N29" s="18"/>
      <c r="O29" s="17"/>
    </row>
    <row r="30" spans="1:15">
      <c r="A30" s="45" t="s">
        <v>23</v>
      </c>
      <c r="B30" s="43"/>
      <c r="C30" s="46">
        <v>18</v>
      </c>
      <c r="D30" s="46">
        <v>2</v>
      </c>
      <c r="E30" s="46">
        <v>16</v>
      </c>
      <c r="F30" s="110">
        <f t="shared" si="0"/>
        <v>11.111111111111111</v>
      </c>
      <c r="G30" s="46">
        <f t="shared" si="1"/>
        <v>10</v>
      </c>
      <c r="H30" s="43"/>
      <c r="I30" s="44"/>
      <c r="J30" s="21"/>
      <c r="K30" s="19"/>
      <c r="L30" s="18"/>
      <c r="M30" s="18"/>
      <c r="N30" s="18"/>
      <c r="O30" s="17"/>
    </row>
    <row r="31" spans="1:15">
      <c r="A31" s="45" t="s">
        <v>24</v>
      </c>
      <c r="B31" s="43"/>
      <c r="C31" s="46">
        <v>10</v>
      </c>
      <c r="D31" s="46">
        <v>2</v>
      </c>
      <c r="E31" s="46">
        <v>8</v>
      </c>
      <c r="F31" s="110">
        <f t="shared" si="0"/>
        <v>20</v>
      </c>
      <c r="G31" s="46">
        <f t="shared" si="1"/>
        <v>6</v>
      </c>
      <c r="H31" s="43"/>
      <c r="I31" s="44"/>
      <c r="J31" s="21"/>
      <c r="K31" s="19"/>
      <c r="L31" s="18"/>
      <c r="M31" s="18"/>
      <c r="N31" s="18"/>
      <c r="O31" s="17"/>
    </row>
    <row r="32" spans="1:15">
      <c r="A32" s="45" t="s">
        <v>25</v>
      </c>
      <c r="B32" s="43"/>
      <c r="C32" s="46">
        <v>58</v>
      </c>
      <c r="D32" s="46">
        <v>3</v>
      </c>
      <c r="E32" s="46">
        <v>55</v>
      </c>
      <c r="F32" s="110">
        <f t="shared" si="0"/>
        <v>5.1724137931034484</v>
      </c>
      <c r="G32" s="46">
        <f t="shared" si="1"/>
        <v>15</v>
      </c>
      <c r="H32" s="43"/>
      <c r="I32" s="44"/>
      <c r="J32" s="21"/>
      <c r="K32" s="19"/>
      <c r="L32" s="18"/>
      <c r="M32" s="18"/>
      <c r="N32" s="18"/>
      <c r="O32" s="17"/>
    </row>
    <row r="33" spans="1:15">
      <c r="A33" s="59" t="s">
        <v>26</v>
      </c>
      <c r="B33" s="60"/>
      <c r="C33" s="61">
        <v>18</v>
      </c>
      <c r="D33" s="61">
        <v>5</v>
      </c>
      <c r="E33" s="61">
        <v>13</v>
      </c>
      <c r="F33" s="111">
        <f t="shared" si="0"/>
        <v>27.777777777777779</v>
      </c>
      <c r="G33" s="61">
        <f t="shared" si="1"/>
        <v>4</v>
      </c>
      <c r="H33" s="43"/>
      <c r="I33" s="44"/>
      <c r="J33" s="21"/>
      <c r="K33" s="19"/>
      <c r="L33" s="18"/>
      <c r="M33" s="18"/>
      <c r="N33" s="18"/>
      <c r="O33" s="17"/>
    </row>
    <row r="34" spans="1:15">
      <c r="A34" s="45" t="s">
        <v>27</v>
      </c>
      <c r="B34" s="43"/>
      <c r="C34" s="46">
        <v>71</v>
      </c>
      <c r="D34" s="46">
        <v>1</v>
      </c>
      <c r="E34" s="46">
        <v>70</v>
      </c>
      <c r="F34" s="110">
        <f t="shared" si="0"/>
        <v>1.4084507042253522</v>
      </c>
      <c r="G34" s="46">
        <f t="shared" si="1"/>
        <v>28</v>
      </c>
      <c r="H34" s="43"/>
      <c r="I34" s="44"/>
      <c r="J34" s="21"/>
      <c r="K34" s="19"/>
      <c r="L34" s="18"/>
      <c r="M34" s="18"/>
      <c r="N34" s="18"/>
      <c r="O34" s="17"/>
    </row>
    <row r="35" spans="1:15">
      <c r="A35" s="45" t="s">
        <v>28</v>
      </c>
      <c r="B35" s="43"/>
      <c r="C35" s="46">
        <v>17</v>
      </c>
      <c r="D35" s="46">
        <v>1</v>
      </c>
      <c r="E35" s="46">
        <v>16</v>
      </c>
      <c r="F35" s="110">
        <f t="shared" si="0"/>
        <v>5.8823529411764701</v>
      </c>
      <c r="G35" s="46">
        <f t="shared" si="1"/>
        <v>14</v>
      </c>
      <c r="H35" s="43"/>
      <c r="I35" s="44"/>
      <c r="J35" s="21"/>
      <c r="K35" s="19"/>
      <c r="L35" s="18"/>
      <c r="M35" s="18"/>
      <c r="N35" s="18"/>
      <c r="O35" s="17"/>
    </row>
    <row r="36" spans="1:15">
      <c r="A36" s="45" t="s">
        <v>29</v>
      </c>
      <c r="B36" s="43"/>
      <c r="C36" s="46">
        <v>41</v>
      </c>
      <c r="D36" s="46">
        <v>1</v>
      </c>
      <c r="E36" s="46">
        <v>40</v>
      </c>
      <c r="F36" s="110">
        <f t="shared" si="0"/>
        <v>2.4390243902439024</v>
      </c>
      <c r="G36" s="46">
        <f t="shared" si="1"/>
        <v>23</v>
      </c>
      <c r="H36" s="43"/>
      <c r="I36" s="44"/>
      <c r="J36" s="21"/>
      <c r="K36" s="19"/>
      <c r="L36" s="18"/>
      <c r="M36" s="18"/>
      <c r="N36" s="18"/>
      <c r="O36" s="17"/>
    </row>
    <row r="37" spans="1:15">
      <c r="A37" s="45" t="s">
        <v>30</v>
      </c>
      <c r="B37" s="43"/>
      <c r="C37" s="46">
        <v>60</v>
      </c>
      <c r="D37" s="46">
        <v>2</v>
      </c>
      <c r="E37" s="46">
        <v>58</v>
      </c>
      <c r="F37" s="110">
        <f t="shared" si="0"/>
        <v>3.3333333333333335</v>
      </c>
      <c r="G37" s="46">
        <f t="shared" si="1"/>
        <v>18</v>
      </c>
      <c r="H37" s="43"/>
      <c r="I37" s="44"/>
      <c r="J37" s="21"/>
      <c r="K37" s="19"/>
      <c r="L37" s="18"/>
      <c r="M37" s="18"/>
      <c r="N37" s="18"/>
      <c r="O37" s="17"/>
    </row>
    <row r="38" spans="1:15" ht="22.5">
      <c r="A38" s="45" t="s">
        <v>63</v>
      </c>
      <c r="B38" s="43"/>
      <c r="C38" s="46">
        <v>198</v>
      </c>
      <c r="D38" s="46">
        <v>4</v>
      </c>
      <c r="E38" s="46">
        <v>194</v>
      </c>
      <c r="F38" s="110">
        <f t="shared" si="0"/>
        <v>2.0202020202020203</v>
      </c>
      <c r="G38" s="46">
        <f t="shared" si="1"/>
        <v>24</v>
      </c>
      <c r="H38" s="43"/>
      <c r="I38" s="44"/>
      <c r="J38" s="21"/>
      <c r="K38" s="19"/>
      <c r="L38" s="18"/>
      <c r="M38" s="18"/>
      <c r="N38" s="18"/>
      <c r="O38" s="17"/>
    </row>
    <row r="39" spans="1:15" ht="15" customHeight="1">
      <c r="A39" s="45" t="s">
        <v>31</v>
      </c>
      <c r="B39" s="43"/>
      <c r="C39" s="46">
        <v>106</v>
      </c>
      <c r="D39" s="46">
        <v>0</v>
      </c>
      <c r="E39" s="46">
        <v>106</v>
      </c>
      <c r="F39" s="110">
        <f t="shared" si="0"/>
        <v>0</v>
      </c>
      <c r="G39" s="46">
        <f t="shared" si="1"/>
        <v>29</v>
      </c>
      <c r="H39" s="40"/>
      <c r="I39" s="43"/>
      <c r="J39" s="20"/>
      <c r="K39" s="19"/>
      <c r="L39" s="18"/>
      <c r="M39" s="18"/>
      <c r="N39" s="18"/>
      <c r="O39" s="17"/>
    </row>
    <row r="40" spans="1:15" ht="15" customHeight="1">
      <c r="A40" s="45" t="s">
        <v>32</v>
      </c>
      <c r="B40" s="43"/>
      <c r="C40" s="46">
        <v>57</v>
      </c>
      <c r="D40" s="46">
        <v>4</v>
      </c>
      <c r="E40" s="46">
        <v>53</v>
      </c>
      <c r="F40" s="110">
        <f t="shared" si="0"/>
        <v>7.0175438596491224</v>
      </c>
      <c r="G40" s="46">
        <f t="shared" si="1"/>
        <v>13</v>
      </c>
      <c r="H40" s="40"/>
      <c r="I40" s="40"/>
      <c r="K40" s="19"/>
      <c r="L40" s="18"/>
      <c r="M40" s="18"/>
      <c r="N40" s="18"/>
      <c r="O40" s="17"/>
    </row>
    <row r="41" spans="1:15" ht="7.5" customHeight="1">
      <c r="A41" s="48"/>
      <c r="B41" s="48"/>
      <c r="C41" s="48"/>
      <c r="D41" s="48"/>
      <c r="E41" s="48"/>
      <c r="F41" s="48"/>
      <c r="G41" s="48"/>
      <c r="H41" s="49"/>
      <c r="I41" s="49"/>
      <c r="K41" s="19"/>
      <c r="L41" s="18"/>
      <c r="M41" s="18"/>
      <c r="N41" s="18"/>
      <c r="O41" s="17"/>
    </row>
    <row r="42" spans="1:15" ht="4.5" customHeight="1">
      <c r="A42" s="40"/>
      <c r="B42" s="40"/>
      <c r="C42" s="40"/>
      <c r="D42" s="40"/>
      <c r="E42" s="40"/>
      <c r="F42" s="40"/>
      <c r="G42" s="40"/>
      <c r="H42" s="40"/>
      <c r="I42" s="40"/>
      <c r="K42" s="19"/>
      <c r="L42" s="18"/>
      <c r="M42" s="18"/>
      <c r="N42" s="18"/>
      <c r="O42" s="17"/>
    </row>
    <row r="43" spans="1:15" ht="27.75" customHeight="1">
      <c r="A43" s="123" t="s">
        <v>70</v>
      </c>
      <c r="B43" s="123"/>
      <c r="C43" s="123"/>
      <c r="D43" s="123"/>
      <c r="E43" s="123"/>
      <c r="F43" s="58"/>
      <c r="G43" s="58"/>
      <c r="H43" s="40"/>
      <c r="I43" s="40"/>
      <c r="K43" s="19"/>
      <c r="L43" s="18"/>
      <c r="M43" s="18"/>
      <c r="N43" s="18"/>
      <c r="O43" s="17"/>
    </row>
    <row r="44" spans="1:15" ht="21.75" customHeight="1">
      <c r="A44" s="123" t="s">
        <v>71</v>
      </c>
      <c r="B44" s="123"/>
      <c r="C44" s="123"/>
      <c r="D44" s="123"/>
      <c r="E44" s="123"/>
      <c r="F44" s="58"/>
      <c r="G44" s="58"/>
      <c r="H44" s="40"/>
      <c r="I44" s="40"/>
      <c r="K44" s="19"/>
      <c r="L44" s="18"/>
      <c r="M44" s="18"/>
      <c r="N44" s="18"/>
      <c r="O44" s="17"/>
    </row>
    <row r="45" spans="1:15">
      <c r="A45" s="40"/>
      <c r="B45" s="40"/>
      <c r="C45" s="40"/>
      <c r="D45" s="40"/>
      <c r="E45" s="40"/>
      <c r="F45" s="40"/>
      <c r="G45" s="40"/>
      <c r="H45" s="40"/>
      <c r="I45" s="40"/>
      <c r="K45" s="19"/>
      <c r="L45" s="18"/>
      <c r="M45" s="18"/>
      <c r="N45" s="18"/>
      <c r="O45" s="17"/>
    </row>
    <row r="46" spans="1:15">
      <c r="A46" s="50" t="s">
        <v>62</v>
      </c>
      <c r="B46" s="40"/>
      <c r="C46" s="40"/>
      <c r="D46" s="40"/>
      <c r="E46" s="40"/>
      <c r="F46" s="40"/>
      <c r="G46" s="40"/>
      <c r="H46" s="40"/>
      <c r="I46" s="40"/>
    </row>
    <row r="50" spans="1:4">
      <c r="A50" s="121"/>
      <c r="B50" s="121"/>
      <c r="C50" s="121"/>
      <c r="D50" s="121"/>
    </row>
  </sheetData>
  <mergeCells count="4">
    <mergeCell ref="A50:D50"/>
    <mergeCell ref="K11:K13"/>
    <mergeCell ref="A43:E43"/>
    <mergeCell ref="A44:E44"/>
  </mergeCells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Normal="100" workbookViewId="0">
      <selection activeCell="J20" sqref="J20"/>
    </sheetView>
  </sheetViews>
  <sheetFormatPr baseColWidth="10" defaultColWidth="11.42578125" defaultRowHeight="15"/>
  <cols>
    <col min="1" max="1" width="48.28515625" style="7" customWidth="1"/>
    <col min="2" max="2" width="13.5703125" style="7" customWidth="1"/>
    <col min="3" max="3" width="13.42578125" style="7" customWidth="1"/>
    <col min="4" max="4" width="0.85546875" style="7" customWidth="1"/>
    <col min="5" max="6" width="12.7109375" style="7" customWidth="1"/>
    <col min="7" max="7" width="18.140625" style="5" customWidth="1"/>
    <col min="8" max="8" width="13.7109375" style="5" customWidth="1"/>
    <col min="9" max="16384" width="11.42578125" style="5"/>
  </cols>
  <sheetData>
    <row r="1" spans="1:8">
      <c r="G1" s="32"/>
      <c r="H1" s="32"/>
    </row>
    <row r="2" spans="1:8">
      <c r="G2" s="30"/>
      <c r="H2" s="30"/>
    </row>
    <row r="3" spans="1:8">
      <c r="G3" s="3"/>
      <c r="H3" s="3"/>
    </row>
    <row r="4" spans="1:8" ht="12.75" customHeight="1">
      <c r="A4" s="51" t="s">
        <v>47</v>
      </c>
    </row>
    <row r="5" spans="1:8" s="8" customFormat="1" ht="12.75" customHeight="1">
      <c r="A5" s="68"/>
      <c r="B5" s="69"/>
      <c r="C5" s="69"/>
      <c r="D5" s="69"/>
      <c r="E5" s="69"/>
      <c r="F5" s="69"/>
      <c r="G5" s="70"/>
      <c r="H5" s="53"/>
    </row>
    <row r="6" spans="1:8" ht="37.5" customHeight="1">
      <c r="A6" s="128" t="s">
        <v>0</v>
      </c>
      <c r="B6" s="130" t="s">
        <v>50</v>
      </c>
      <c r="C6" s="130" t="s">
        <v>61</v>
      </c>
      <c r="D6" s="71"/>
      <c r="E6" s="127" t="s">
        <v>51</v>
      </c>
      <c r="F6" s="127"/>
      <c r="G6" s="132" t="s">
        <v>47</v>
      </c>
      <c r="H6" s="124" t="s">
        <v>72</v>
      </c>
    </row>
    <row r="7" spans="1:8" ht="39" customHeight="1">
      <c r="A7" s="129"/>
      <c r="B7" s="131"/>
      <c r="C7" s="131"/>
      <c r="D7" s="72"/>
      <c r="E7" s="72" t="s">
        <v>60</v>
      </c>
      <c r="F7" s="72" t="s">
        <v>52</v>
      </c>
      <c r="G7" s="133"/>
      <c r="H7" s="125"/>
    </row>
    <row r="8" spans="1:8" ht="12.75" customHeight="1">
      <c r="A8" s="62" t="s">
        <v>4</v>
      </c>
      <c r="B8" s="63">
        <v>2269</v>
      </c>
      <c r="C8" s="63">
        <v>75</v>
      </c>
      <c r="D8" s="63"/>
      <c r="E8" s="63">
        <v>60</v>
      </c>
      <c r="F8" s="63">
        <v>15</v>
      </c>
      <c r="G8" s="109">
        <f>C8/B8*100</f>
        <v>3.3054208902600268</v>
      </c>
      <c r="H8" s="42"/>
    </row>
    <row r="9" spans="1:8" ht="12.75" customHeight="1">
      <c r="A9" s="64" t="s">
        <v>5</v>
      </c>
      <c r="B9" s="65">
        <v>11</v>
      </c>
      <c r="C9" s="65">
        <v>2</v>
      </c>
      <c r="D9" s="65"/>
      <c r="E9" s="65">
        <v>2</v>
      </c>
      <c r="F9" s="65">
        <v>0</v>
      </c>
      <c r="G9" s="110">
        <f>C9/B9*100</f>
        <v>18.181818181818183</v>
      </c>
      <c r="H9" s="46">
        <f t="shared" ref="H9:H40" si="0">_xlfn.RANK.EQ(G9,G$9:G$40,0)</f>
        <v>3</v>
      </c>
    </row>
    <row r="10" spans="1:8" ht="12.75" customHeight="1">
      <c r="A10" s="64" t="s">
        <v>6</v>
      </c>
      <c r="B10" s="65">
        <v>5</v>
      </c>
      <c r="C10" s="65">
        <v>0</v>
      </c>
      <c r="D10" s="65"/>
      <c r="E10" s="65" t="s">
        <v>53</v>
      </c>
      <c r="F10" s="65" t="s">
        <v>53</v>
      </c>
      <c r="G10" s="110">
        <f t="shared" ref="G10:G40" si="1">C10/B10*100</f>
        <v>0</v>
      </c>
      <c r="H10" s="46">
        <f t="shared" si="0"/>
        <v>22</v>
      </c>
    </row>
    <row r="11" spans="1:8" ht="12.75" customHeight="1">
      <c r="A11" s="64" t="s">
        <v>7</v>
      </c>
      <c r="B11" s="65">
        <v>5</v>
      </c>
      <c r="C11" s="65">
        <v>5</v>
      </c>
      <c r="D11" s="65"/>
      <c r="E11" s="65">
        <v>5</v>
      </c>
      <c r="F11" s="65">
        <v>0</v>
      </c>
      <c r="G11" s="110">
        <f t="shared" si="1"/>
        <v>100</v>
      </c>
      <c r="H11" s="46">
        <f t="shared" si="0"/>
        <v>1</v>
      </c>
    </row>
    <row r="12" spans="1:8" ht="12.75" customHeight="1">
      <c r="A12" s="64" t="s">
        <v>8</v>
      </c>
      <c r="B12" s="65">
        <v>11</v>
      </c>
      <c r="C12" s="65">
        <v>1</v>
      </c>
      <c r="D12" s="65"/>
      <c r="E12" s="65">
        <v>0</v>
      </c>
      <c r="F12" s="65">
        <v>1</v>
      </c>
      <c r="G12" s="110">
        <f t="shared" si="1"/>
        <v>9.0909090909090917</v>
      </c>
      <c r="H12" s="46">
        <f t="shared" si="0"/>
        <v>6</v>
      </c>
    </row>
    <row r="13" spans="1:8" ht="12.75" customHeight="1">
      <c r="A13" s="64" t="s">
        <v>9</v>
      </c>
      <c r="B13" s="65">
        <v>38</v>
      </c>
      <c r="C13" s="65">
        <v>1</v>
      </c>
      <c r="D13" s="65"/>
      <c r="E13" s="65">
        <v>1</v>
      </c>
      <c r="F13" s="65">
        <v>0</v>
      </c>
      <c r="G13" s="110">
        <f t="shared" si="1"/>
        <v>2.6315789473684208</v>
      </c>
      <c r="H13" s="46">
        <f t="shared" si="0"/>
        <v>13</v>
      </c>
    </row>
    <row r="14" spans="1:8" ht="12.75" customHeight="1">
      <c r="A14" s="64" t="s">
        <v>10</v>
      </c>
      <c r="B14" s="65">
        <v>10</v>
      </c>
      <c r="C14" s="65">
        <v>0</v>
      </c>
      <c r="D14" s="65"/>
      <c r="E14" s="65" t="s">
        <v>53</v>
      </c>
      <c r="F14" s="65" t="s">
        <v>53</v>
      </c>
      <c r="G14" s="110">
        <f t="shared" si="1"/>
        <v>0</v>
      </c>
      <c r="H14" s="46">
        <f t="shared" si="0"/>
        <v>22</v>
      </c>
    </row>
    <row r="15" spans="1:8" ht="12.75" customHeight="1">
      <c r="A15" s="64" t="s">
        <v>73</v>
      </c>
      <c r="B15" s="65">
        <v>113</v>
      </c>
      <c r="C15" s="65">
        <v>2</v>
      </c>
      <c r="D15" s="65"/>
      <c r="E15" s="65">
        <v>2</v>
      </c>
      <c r="F15" s="65">
        <v>0</v>
      </c>
      <c r="G15" s="110">
        <f t="shared" si="1"/>
        <v>1.7699115044247788</v>
      </c>
      <c r="H15" s="46">
        <f t="shared" si="0"/>
        <v>17</v>
      </c>
    </row>
    <row r="16" spans="1:8" ht="12.75" customHeight="1">
      <c r="A16" s="64" t="s">
        <v>11</v>
      </c>
      <c r="B16" s="65">
        <v>67</v>
      </c>
      <c r="C16" s="65">
        <v>8</v>
      </c>
      <c r="D16" s="65"/>
      <c r="E16" s="65">
        <v>4</v>
      </c>
      <c r="F16" s="65">
        <v>4</v>
      </c>
      <c r="G16" s="110">
        <f t="shared" si="1"/>
        <v>11.940298507462686</v>
      </c>
      <c r="H16" s="46">
        <f t="shared" si="0"/>
        <v>4</v>
      </c>
    </row>
    <row r="17" spans="1:8" ht="12.75" customHeight="1">
      <c r="A17" s="64" t="s">
        <v>54</v>
      </c>
      <c r="B17" s="65">
        <v>16</v>
      </c>
      <c r="C17" s="66">
        <v>0</v>
      </c>
      <c r="D17" s="65"/>
      <c r="E17" s="65" t="s">
        <v>53</v>
      </c>
      <c r="F17" s="65" t="s">
        <v>53</v>
      </c>
      <c r="G17" s="110">
        <f t="shared" si="1"/>
        <v>0</v>
      </c>
      <c r="H17" s="46">
        <f t="shared" si="0"/>
        <v>22</v>
      </c>
    </row>
    <row r="18" spans="1:8" ht="12.75" customHeight="1">
      <c r="A18" s="64" t="s">
        <v>12</v>
      </c>
      <c r="B18" s="65">
        <v>39</v>
      </c>
      <c r="C18" s="65">
        <v>1</v>
      </c>
      <c r="D18" s="65"/>
      <c r="E18" s="67">
        <v>1</v>
      </c>
      <c r="F18" s="67">
        <v>0</v>
      </c>
      <c r="G18" s="110">
        <f t="shared" si="1"/>
        <v>2.5641025641025639</v>
      </c>
      <c r="H18" s="46">
        <f t="shared" si="0"/>
        <v>14</v>
      </c>
    </row>
    <row r="19" spans="1:8" ht="12.75" customHeight="1">
      <c r="A19" s="64" t="s">
        <v>13</v>
      </c>
      <c r="B19" s="65">
        <v>46</v>
      </c>
      <c r="C19" s="65">
        <v>10</v>
      </c>
      <c r="D19" s="65"/>
      <c r="E19" s="65">
        <v>10</v>
      </c>
      <c r="F19" s="65">
        <v>0</v>
      </c>
      <c r="G19" s="110">
        <f t="shared" si="1"/>
        <v>21.739130434782609</v>
      </c>
      <c r="H19" s="46">
        <f t="shared" si="0"/>
        <v>2</v>
      </c>
    </row>
    <row r="20" spans="1:8" ht="12.75" customHeight="1">
      <c r="A20" s="64" t="s">
        <v>14</v>
      </c>
      <c r="B20" s="65">
        <v>80</v>
      </c>
      <c r="C20" s="65">
        <v>2</v>
      </c>
      <c r="D20" s="65"/>
      <c r="E20" s="65">
        <v>2</v>
      </c>
      <c r="F20" s="65">
        <v>0</v>
      </c>
      <c r="G20" s="110">
        <f t="shared" si="1"/>
        <v>2.5</v>
      </c>
      <c r="H20" s="46">
        <f t="shared" si="0"/>
        <v>15</v>
      </c>
    </row>
    <row r="21" spans="1:8" ht="12.75" customHeight="1">
      <c r="A21" s="64" t="s">
        <v>15</v>
      </c>
      <c r="B21" s="65">
        <v>83</v>
      </c>
      <c r="C21" s="65">
        <v>4</v>
      </c>
      <c r="D21" s="65"/>
      <c r="E21" s="65">
        <v>2</v>
      </c>
      <c r="F21" s="65">
        <v>2</v>
      </c>
      <c r="G21" s="110">
        <f t="shared" si="1"/>
        <v>4.8192771084337354</v>
      </c>
      <c r="H21" s="46">
        <f t="shared" si="0"/>
        <v>8</v>
      </c>
    </row>
    <row r="22" spans="1:8" ht="12.75" customHeight="1">
      <c r="A22" s="64" t="s">
        <v>16</v>
      </c>
      <c r="B22" s="65">
        <v>125</v>
      </c>
      <c r="C22" s="65">
        <v>14</v>
      </c>
      <c r="D22" s="65"/>
      <c r="E22" s="65">
        <v>9</v>
      </c>
      <c r="F22" s="65">
        <v>5</v>
      </c>
      <c r="G22" s="110">
        <f t="shared" si="1"/>
        <v>11.200000000000001</v>
      </c>
      <c r="H22" s="46">
        <f t="shared" si="0"/>
        <v>5</v>
      </c>
    </row>
    <row r="23" spans="1:8" ht="12.75" customHeight="1">
      <c r="A23" s="64" t="s">
        <v>55</v>
      </c>
      <c r="B23" s="65">
        <v>125</v>
      </c>
      <c r="C23" s="65">
        <v>4</v>
      </c>
      <c r="D23" s="65"/>
      <c r="E23" s="65">
        <v>4</v>
      </c>
      <c r="F23" s="65">
        <v>0</v>
      </c>
      <c r="G23" s="110">
        <f t="shared" si="1"/>
        <v>3.2</v>
      </c>
      <c r="H23" s="46">
        <f t="shared" si="0"/>
        <v>10</v>
      </c>
    </row>
    <row r="24" spans="1:8" ht="12.75" customHeight="1">
      <c r="A24" s="64" t="s">
        <v>17</v>
      </c>
      <c r="B24" s="65">
        <v>113</v>
      </c>
      <c r="C24" s="65">
        <v>3</v>
      </c>
      <c r="D24" s="65"/>
      <c r="E24" s="65">
        <v>3</v>
      </c>
      <c r="F24" s="65">
        <v>0</v>
      </c>
      <c r="G24" s="110">
        <f t="shared" si="1"/>
        <v>2.6548672566371683</v>
      </c>
      <c r="H24" s="46">
        <f t="shared" si="0"/>
        <v>12</v>
      </c>
    </row>
    <row r="25" spans="1:8" ht="12.75" customHeight="1">
      <c r="A25" s="64" t="s">
        <v>18</v>
      </c>
      <c r="B25" s="65">
        <v>33</v>
      </c>
      <c r="C25" s="65">
        <v>0</v>
      </c>
      <c r="D25" s="65"/>
      <c r="E25" s="65" t="s">
        <v>53</v>
      </c>
      <c r="F25" s="65" t="s">
        <v>53</v>
      </c>
      <c r="G25" s="110">
        <f t="shared" si="1"/>
        <v>0</v>
      </c>
      <c r="H25" s="46">
        <f t="shared" si="0"/>
        <v>22</v>
      </c>
    </row>
    <row r="26" spans="1:8" ht="12.75" customHeight="1">
      <c r="A26" s="64" t="s">
        <v>19</v>
      </c>
      <c r="B26" s="65">
        <v>20</v>
      </c>
      <c r="C26" s="65">
        <v>0</v>
      </c>
      <c r="D26" s="65"/>
      <c r="E26" s="65" t="s">
        <v>53</v>
      </c>
      <c r="F26" s="65" t="s">
        <v>53</v>
      </c>
      <c r="G26" s="110">
        <f t="shared" si="1"/>
        <v>0</v>
      </c>
      <c r="H26" s="46">
        <f t="shared" si="0"/>
        <v>22</v>
      </c>
    </row>
    <row r="27" spans="1:8" ht="12.75" customHeight="1">
      <c r="A27" s="64" t="s">
        <v>20</v>
      </c>
      <c r="B27" s="65">
        <v>51</v>
      </c>
      <c r="C27" s="65">
        <v>0</v>
      </c>
      <c r="D27" s="65"/>
      <c r="E27" s="65" t="s">
        <v>53</v>
      </c>
      <c r="F27" s="65" t="s">
        <v>53</v>
      </c>
      <c r="G27" s="110">
        <f t="shared" si="1"/>
        <v>0</v>
      </c>
      <c r="H27" s="46">
        <f t="shared" si="0"/>
        <v>22</v>
      </c>
    </row>
    <row r="28" spans="1:8" ht="12.75" customHeight="1">
      <c r="A28" s="64" t="s">
        <v>21</v>
      </c>
      <c r="B28" s="65">
        <v>409</v>
      </c>
      <c r="C28" s="65">
        <v>5</v>
      </c>
      <c r="D28" s="65"/>
      <c r="E28" s="65">
        <v>4</v>
      </c>
      <c r="F28" s="65">
        <v>1</v>
      </c>
      <c r="G28" s="110">
        <f t="shared" si="1"/>
        <v>1.2224938875305624</v>
      </c>
      <c r="H28" s="46">
        <f t="shared" si="0"/>
        <v>19</v>
      </c>
    </row>
    <row r="29" spans="1:8" ht="12.75" customHeight="1">
      <c r="A29" s="64" t="s">
        <v>22</v>
      </c>
      <c r="B29" s="65">
        <v>208</v>
      </c>
      <c r="C29" s="65">
        <v>1</v>
      </c>
      <c r="D29" s="65"/>
      <c r="E29" s="65">
        <v>1</v>
      </c>
      <c r="F29" s="65">
        <v>0</v>
      </c>
      <c r="G29" s="110">
        <f t="shared" si="1"/>
        <v>0.48076923076923078</v>
      </c>
      <c r="H29" s="46">
        <f t="shared" si="0"/>
        <v>21</v>
      </c>
    </row>
    <row r="30" spans="1:8" ht="12.75" customHeight="1">
      <c r="A30" s="64" t="s">
        <v>23</v>
      </c>
      <c r="B30" s="65">
        <v>18</v>
      </c>
      <c r="C30" s="65">
        <v>0</v>
      </c>
      <c r="D30" s="65"/>
      <c r="E30" s="65" t="s">
        <v>53</v>
      </c>
      <c r="F30" s="65" t="s">
        <v>53</v>
      </c>
      <c r="G30" s="110">
        <f t="shared" si="1"/>
        <v>0</v>
      </c>
      <c r="H30" s="46">
        <f t="shared" si="0"/>
        <v>22</v>
      </c>
    </row>
    <row r="31" spans="1:8" ht="12.75" customHeight="1">
      <c r="A31" s="64" t="s">
        <v>24</v>
      </c>
      <c r="B31" s="65">
        <v>11</v>
      </c>
      <c r="C31" s="65">
        <v>0</v>
      </c>
      <c r="D31" s="65"/>
      <c r="E31" s="65" t="s">
        <v>53</v>
      </c>
      <c r="F31" s="65" t="s">
        <v>53</v>
      </c>
      <c r="G31" s="110">
        <f t="shared" si="1"/>
        <v>0</v>
      </c>
      <c r="H31" s="46">
        <f t="shared" si="0"/>
        <v>22</v>
      </c>
    </row>
    <row r="32" spans="1:8" ht="12.75" customHeight="1">
      <c r="A32" s="64" t="s">
        <v>25</v>
      </c>
      <c r="B32" s="65">
        <v>57</v>
      </c>
      <c r="C32" s="65">
        <v>2</v>
      </c>
      <c r="D32" s="65"/>
      <c r="E32" s="65">
        <v>2</v>
      </c>
      <c r="F32" s="65">
        <v>0</v>
      </c>
      <c r="G32" s="110">
        <f t="shared" si="1"/>
        <v>3.5087719298245612</v>
      </c>
      <c r="H32" s="46">
        <f t="shared" si="0"/>
        <v>9</v>
      </c>
    </row>
    <row r="33" spans="1:15" ht="12.75" customHeight="1">
      <c r="A33" s="73" t="s">
        <v>26</v>
      </c>
      <c r="B33" s="74">
        <v>18</v>
      </c>
      <c r="C33" s="74">
        <v>0</v>
      </c>
      <c r="D33" s="74"/>
      <c r="E33" s="74" t="s">
        <v>53</v>
      </c>
      <c r="F33" s="74" t="s">
        <v>53</v>
      </c>
      <c r="G33" s="111">
        <f t="shared" si="1"/>
        <v>0</v>
      </c>
      <c r="H33" s="61">
        <f t="shared" si="0"/>
        <v>22</v>
      </c>
    </row>
    <row r="34" spans="1:15" ht="12.75" customHeight="1">
      <c r="A34" s="64" t="s">
        <v>27</v>
      </c>
      <c r="B34" s="65">
        <v>72</v>
      </c>
      <c r="C34" s="65">
        <v>2</v>
      </c>
      <c r="D34" s="65"/>
      <c r="E34" s="65">
        <v>1</v>
      </c>
      <c r="F34" s="65">
        <v>1</v>
      </c>
      <c r="G34" s="110">
        <f t="shared" si="1"/>
        <v>2.7777777777777777</v>
      </c>
      <c r="H34" s="46">
        <f t="shared" si="0"/>
        <v>11</v>
      </c>
    </row>
    <row r="35" spans="1:15" ht="12.75" customHeight="1">
      <c r="A35" s="64" t="s">
        <v>28</v>
      </c>
      <c r="B35" s="65">
        <v>17</v>
      </c>
      <c r="C35" s="65">
        <v>0</v>
      </c>
      <c r="D35" s="65"/>
      <c r="E35" s="65" t="s">
        <v>53</v>
      </c>
      <c r="F35" s="65" t="s">
        <v>53</v>
      </c>
      <c r="G35" s="110">
        <f t="shared" si="1"/>
        <v>0</v>
      </c>
      <c r="H35" s="46">
        <f t="shared" si="0"/>
        <v>22</v>
      </c>
    </row>
    <row r="36" spans="1:15" ht="12.75" customHeight="1">
      <c r="A36" s="64" t="s">
        <v>29</v>
      </c>
      <c r="B36" s="65">
        <v>41</v>
      </c>
      <c r="C36" s="65">
        <v>2</v>
      </c>
      <c r="D36" s="65"/>
      <c r="E36" s="65">
        <v>2</v>
      </c>
      <c r="F36" s="65">
        <v>0</v>
      </c>
      <c r="G36" s="110">
        <f t="shared" si="1"/>
        <v>4.8780487804878048</v>
      </c>
      <c r="H36" s="46">
        <f t="shared" si="0"/>
        <v>7</v>
      </c>
    </row>
    <row r="37" spans="1:15" ht="12.75" customHeight="1">
      <c r="A37" s="64" t="s">
        <v>30</v>
      </c>
      <c r="B37" s="65">
        <v>60</v>
      </c>
      <c r="C37" s="65">
        <v>0</v>
      </c>
      <c r="D37" s="65"/>
      <c r="E37" s="65" t="s">
        <v>53</v>
      </c>
      <c r="F37" s="65" t="s">
        <v>53</v>
      </c>
      <c r="G37" s="110">
        <f t="shared" si="1"/>
        <v>0</v>
      </c>
      <c r="H37" s="46">
        <f t="shared" si="0"/>
        <v>22</v>
      </c>
    </row>
    <row r="38" spans="1:15" ht="12.75" customHeight="1">
      <c r="A38" s="64" t="s">
        <v>74</v>
      </c>
      <c r="B38" s="65">
        <v>204</v>
      </c>
      <c r="C38" s="65">
        <v>4</v>
      </c>
      <c r="D38" s="65"/>
      <c r="E38" s="65">
        <v>4</v>
      </c>
      <c r="F38" s="65">
        <v>0</v>
      </c>
      <c r="G38" s="110">
        <f t="shared" si="1"/>
        <v>1.9607843137254901</v>
      </c>
      <c r="H38" s="46">
        <f t="shared" si="0"/>
        <v>16</v>
      </c>
    </row>
    <row r="39" spans="1:15" ht="12.75" customHeight="1">
      <c r="A39" s="64" t="s">
        <v>31</v>
      </c>
      <c r="B39" s="65">
        <v>106</v>
      </c>
      <c r="C39" s="65">
        <v>1</v>
      </c>
      <c r="D39" s="65"/>
      <c r="E39" s="65">
        <v>1</v>
      </c>
      <c r="F39" s="65">
        <v>0</v>
      </c>
      <c r="G39" s="110">
        <f t="shared" si="1"/>
        <v>0.94339622641509435</v>
      </c>
      <c r="H39" s="46">
        <f t="shared" si="0"/>
        <v>20</v>
      </c>
    </row>
    <row r="40" spans="1:15" ht="12.75" customHeight="1">
      <c r="A40" s="64" t="s">
        <v>32</v>
      </c>
      <c r="B40" s="65">
        <v>57</v>
      </c>
      <c r="C40" s="65">
        <v>1</v>
      </c>
      <c r="D40" s="65"/>
      <c r="E40" s="65">
        <v>0</v>
      </c>
      <c r="F40" s="65">
        <v>1</v>
      </c>
      <c r="G40" s="110">
        <f t="shared" si="1"/>
        <v>1.7543859649122806</v>
      </c>
      <c r="H40" s="65">
        <f t="shared" si="0"/>
        <v>18</v>
      </c>
    </row>
    <row r="41" spans="1:15" ht="12" customHeight="1">
      <c r="A41" s="10"/>
      <c r="B41" s="11"/>
      <c r="C41" s="11"/>
      <c r="D41" s="11"/>
      <c r="E41" s="11"/>
      <c r="F41" s="11"/>
      <c r="G41" s="11"/>
      <c r="H41" s="11"/>
    </row>
    <row r="42" spans="1:15" ht="4.5" customHeight="1">
      <c r="A42" s="12"/>
      <c r="B42" s="9"/>
      <c r="C42" s="9"/>
      <c r="D42" s="9"/>
      <c r="E42" s="9"/>
      <c r="F42" s="9"/>
      <c r="G42" s="58"/>
      <c r="H42" s="58"/>
    </row>
    <row r="43" spans="1:15" ht="12.75" customHeight="1">
      <c r="A43" s="13"/>
      <c r="B43" s="13"/>
      <c r="C43" s="13"/>
      <c r="D43" s="13"/>
      <c r="E43" s="13"/>
      <c r="F43" s="13"/>
      <c r="G43" s="40"/>
      <c r="H43" s="40"/>
    </row>
    <row r="44" spans="1:15" s="15" customFormat="1" ht="12.75" customHeight="1">
      <c r="A44" s="14" t="s">
        <v>56</v>
      </c>
      <c r="D44" s="5"/>
      <c r="G44" s="40"/>
      <c r="H44" s="40"/>
    </row>
    <row r="45" spans="1:15" s="15" customFormat="1" ht="25.5" customHeight="1">
      <c r="A45" s="126" t="s">
        <v>57</v>
      </c>
      <c r="B45" s="126"/>
      <c r="C45" s="126"/>
      <c r="D45" s="126"/>
      <c r="E45" s="126"/>
      <c r="F45" s="126"/>
      <c r="G45" s="5"/>
      <c r="H45" s="5"/>
    </row>
    <row r="46" spans="1:15" s="15" customFormat="1" ht="12.75" customHeight="1">
      <c r="A46" s="14" t="s">
        <v>58</v>
      </c>
      <c r="B46" s="14"/>
      <c r="C46" s="14"/>
      <c r="D46" s="16"/>
      <c r="E46" s="16"/>
      <c r="G46" s="5"/>
      <c r="H46" s="5"/>
    </row>
    <row r="47" spans="1:15" s="7" customFormat="1" ht="12.75" customHeight="1">
      <c r="A47" s="12"/>
      <c r="G47" s="5"/>
      <c r="H47" s="5"/>
      <c r="I47" s="5"/>
      <c r="J47" s="5"/>
      <c r="K47" s="5"/>
      <c r="L47" s="5"/>
      <c r="M47" s="5"/>
      <c r="N47" s="5"/>
      <c r="O47" s="5"/>
    </row>
    <row r="48" spans="1:15" s="7" customFormat="1" ht="12.75" customHeight="1">
      <c r="A48" s="75" t="s">
        <v>59</v>
      </c>
      <c r="G48" s="5"/>
      <c r="H48" s="5"/>
      <c r="I48" s="5"/>
      <c r="J48" s="5"/>
      <c r="K48" s="5"/>
      <c r="L48" s="5"/>
      <c r="M48" s="5"/>
      <c r="N48" s="5"/>
      <c r="O48" s="5"/>
    </row>
    <row r="49" ht="12.75" customHeight="1"/>
  </sheetData>
  <mergeCells count="7">
    <mergeCell ref="H6:H7"/>
    <mergeCell ref="A45:F45"/>
    <mergeCell ref="E6:F6"/>
    <mergeCell ref="A6:A7"/>
    <mergeCell ref="B6:B7"/>
    <mergeCell ref="C6:C7"/>
    <mergeCell ref="G6:G7"/>
  </mergeCells>
  <pageMargins left="0.7" right="0.7" top="0.75" bottom="0.75" header="0.3" footer="0.3"/>
  <pageSetup orientation="portrait" r:id="rId1"/>
  <ignoredErrors>
    <ignoredError sqref="H34:H4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topLeftCell="A4" zoomScaleNormal="100" workbookViewId="0">
      <selection activeCell="C33" sqref="C33"/>
    </sheetView>
  </sheetViews>
  <sheetFormatPr baseColWidth="10" defaultColWidth="11.42578125" defaultRowHeight="15"/>
  <cols>
    <col min="1" max="1" width="48.28515625" style="7" customWidth="1"/>
    <col min="2" max="2" width="13.5703125" style="7" customWidth="1"/>
    <col min="3" max="3" width="13.42578125" style="7" customWidth="1"/>
    <col min="4" max="4" width="18.140625" style="6" customWidth="1"/>
    <col min="5" max="5" width="13.7109375" style="6" customWidth="1"/>
    <col min="6" max="16384" width="11.42578125" style="6"/>
  </cols>
  <sheetData>
    <row r="1" spans="1:5">
      <c r="D1" s="32"/>
      <c r="E1" s="32"/>
    </row>
    <row r="2" spans="1:5">
      <c r="D2" s="30"/>
      <c r="E2" s="30"/>
    </row>
    <row r="3" spans="1:5">
      <c r="D3" s="3"/>
      <c r="E3" s="3"/>
    </row>
    <row r="4" spans="1:5" ht="12.75" customHeight="1">
      <c r="A4" s="51" t="s">
        <v>47</v>
      </c>
    </row>
    <row r="5" spans="1:5" s="8" customFormat="1" ht="12.75" customHeight="1">
      <c r="A5" s="68"/>
      <c r="B5" s="69"/>
      <c r="C5" s="69"/>
      <c r="D5" s="70"/>
      <c r="E5" s="53"/>
    </row>
    <row r="6" spans="1:5" ht="37.5" customHeight="1">
      <c r="A6" s="128" t="s">
        <v>0</v>
      </c>
      <c r="B6" s="130" t="s">
        <v>50</v>
      </c>
      <c r="C6" s="130" t="s">
        <v>61</v>
      </c>
      <c r="D6" s="132" t="s">
        <v>47</v>
      </c>
      <c r="E6" s="124" t="s">
        <v>72</v>
      </c>
    </row>
    <row r="7" spans="1:5" ht="39" customHeight="1">
      <c r="A7" s="129"/>
      <c r="B7" s="131"/>
      <c r="C7" s="131"/>
      <c r="D7" s="133"/>
      <c r="E7" s="125"/>
    </row>
    <row r="8" spans="1:5" ht="12.75" customHeight="1">
      <c r="A8" s="62" t="s">
        <v>4</v>
      </c>
      <c r="B8" s="63">
        <v>2311</v>
      </c>
      <c r="C8" s="63">
        <v>115</v>
      </c>
      <c r="D8" s="109">
        <f>C8/B8*100</f>
        <v>4.9762007788835998</v>
      </c>
      <c r="E8" s="42"/>
    </row>
    <row r="9" spans="1:5" ht="12.75" customHeight="1">
      <c r="A9" s="64" t="s">
        <v>5</v>
      </c>
      <c r="B9" s="65">
        <v>11</v>
      </c>
      <c r="C9" s="65">
        <v>2</v>
      </c>
      <c r="D9" s="110">
        <f>C9/B9*100</f>
        <v>18.181818181818183</v>
      </c>
      <c r="E9" s="46">
        <f t="shared" ref="E9:E40" si="0">_xlfn.RANK.EQ(D9,D$9:D$40,0)</f>
        <v>4</v>
      </c>
    </row>
    <row r="10" spans="1:5" ht="12.75" customHeight="1">
      <c r="A10" s="64" t="s">
        <v>6</v>
      </c>
      <c r="B10" s="65">
        <v>6</v>
      </c>
      <c r="C10" s="65">
        <v>0</v>
      </c>
      <c r="D10" s="110">
        <f t="shared" ref="D10:D40" si="1">C10/B10*100</f>
        <v>0</v>
      </c>
      <c r="E10" s="46">
        <f t="shared" si="0"/>
        <v>23</v>
      </c>
    </row>
    <row r="11" spans="1:5" ht="12.75" customHeight="1">
      <c r="A11" s="64" t="s">
        <v>7</v>
      </c>
      <c r="B11" s="65">
        <v>5</v>
      </c>
      <c r="C11" s="65">
        <v>5</v>
      </c>
      <c r="D11" s="110">
        <f t="shared" si="1"/>
        <v>100</v>
      </c>
      <c r="E11" s="46">
        <f t="shared" si="0"/>
        <v>1</v>
      </c>
    </row>
    <row r="12" spans="1:5" ht="12.75" customHeight="1">
      <c r="A12" s="64" t="s">
        <v>8</v>
      </c>
      <c r="B12" s="65">
        <v>11</v>
      </c>
      <c r="C12" s="65">
        <v>2</v>
      </c>
      <c r="D12" s="110">
        <f t="shared" si="1"/>
        <v>18.181818181818183</v>
      </c>
      <c r="E12" s="46">
        <f t="shared" si="0"/>
        <v>4</v>
      </c>
    </row>
    <row r="13" spans="1:5" ht="12.75" customHeight="1">
      <c r="A13" s="64" t="s">
        <v>9</v>
      </c>
      <c r="B13" s="65">
        <v>38</v>
      </c>
      <c r="C13" s="65">
        <v>0</v>
      </c>
      <c r="D13" s="110">
        <f t="shared" si="1"/>
        <v>0</v>
      </c>
      <c r="E13" s="46">
        <f t="shared" si="0"/>
        <v>23</v>
      </c>
    </row>
    <row r="14" spans="1:5" ht="12.75" customHeight="1">
      <c r="A14" s="64" t="s">
        <v>10</v>
      </c>
      <c r="B14" s="65">
        <v>10</v>
      </c>
      <c r="C14" s="65">
        <v>0</v>
      </c>
      <c r="D14" s="110">
        <f t="shared" si="1"/>
        <v>0</v>
      </c>
      <c r="E14" s="46">
        <f t="shared" si="0"/>
        <v>23</v>
      </c>
    </row>
    <row r="15" spans="1:5" ht="12.75" customHeight="1">
      <c r="A15" s="64" t="s">
        <v>73</v>
      </c>
      <c r="B15" s="65">
        <v>122</v>
      </c>
      <c r="C15" s="65">
        <v>2</v>
      </c>
      <c r="D15" s="110">
        <f t="shared" si="1"/>
        <v>1.639344262295082</v>
      </c>
      <c r="E15" s="46">
        <f t="shared" si="0"/>
        <v>21</v>
      </c>
    </row>
    <row r="16" spans="1:5" ht="12.75" customHeight="1">
      <c r="A16" s="64" t="s">
        <v>11</v>
      </c>
      <c r="B16" s="65">
        <v>67</v>
      </c>
      <c r="C16" s="65">
        <v>5</v>
      </c>
      <c r="D16" s="110">
        <f t="shared" si="1"/>
        <v>7.4626865671641784</v>
      </c>
      <c r="E16" s="46">
        <f t="shared" si="0"/>
        <v>10</v>
      </c>
    </row>
    <row r="17" spans="1:5" ht="12.75" customHeight="1">
      <c r="A17" s="64" t="s">
        <v>54</v>
      </c>
      <c r="B17" s="65">
        <v>16</v>
      </c>
      <c r="C17" s="66">
        <v>16</v>
      </c>
      <c r="D17" s="110">
        <f t="shared" si="1"/>
        <v>100</v>
      </c>
      <c r="E17" s="46">
        <f t="shared" si="0"/>
        <v>1</v>
      </c>
    </row>
    <row r="18" spans="1:5" ht="12.75" customHeight="1">
      <c r="A18" s="64" t="s">
        <v>12</v>
      </c>
      <c r="B18" s="65">
        <v>39</v>
      </c>
      <c r="C18" s="65">
        <v>3</v>
      </c>
      <c r="D18" s="110">
        <f t="shared" si="1"/>
        <v>7.6923076923076925</v>
      </c>
      <c r="E18" s="46">
        <f t="shared" si="0"/>
        <v>9</v>
      </c>
    </row>
    <row r="19" spans="1:5" ht="12.75" customHeight="1">
      <c r="A19" s="64" t="s">
        <v>13</v>
      </c>
      <c r="B19" s="65">
        <v>46</v>
      </c>
      <c r="C19" s="65">
        <v>10</v>
      </c>
      <c r="D19" s="110">
        <f t="shared" si="1"/>
        <v>21.739130434782609</v>
      </c>
      <c r="E19" s="46">
        <f t="shared" si="0"/>
        <v>3</v>
      </c>
    </row>
    <row r="20" spans="1:5" ht="12.75" customHeight="1">
      <c r="A20" s="64" t="s">
        <v>14</v>
      </c>
      <c r="B20" s="65">
        <v>81</v>
      </c>
      <c r="C20" s="65">
        <v>5</v>
      </c>
      <c r="D20" s="110">
        <f t="shared" si="1"/>
        <v>6.1728395061728394</v>
      </c>
      <c r="E20" s="46">
        <f t="shared" si="0"/>
        <v>12</v>
      </c>
    </row>
    <row r="21" spans="1:5" ht="12.75" customHeight="1">
      <c r="A21" s="64" t="s">
        <v>15</v>
      </c>
      <c r="B21" s="65">
        <v>82</v>
      </c>
      <c r="C21" s="65">
        <v>2</v>
      </c>
      <c r="D21" s="110">
        <f t="shared" si="1"/>
        <v>2.4390243902439024</v>
      </c>
      <c r="E21" s="46">
        <f t="shared" si="0"/>
        <v>16</v>
      </c>
    </row>
    <row r="22" spans="1:5" ht="12.75" customHeight="1">
      <c r="A22" s="64" t="s">
        <v>16</v>
      </c>
      <c r="B22" s="65">
        <v>125</v>
      </c>
      <c r="C22" s="65">
        <v>21</v>
      </c>
      <c r="D22" s="110">
        <f t="shared" si="1"/>
        <v>16.8</v>
      </c>
      <c r="E22" s="46">
        <f t="shared" si="0"/>
        <v>6</v>
      </c>
    </row>
    <row r="23" spans="1:5" ht="12.75" customHeight="1">
      <c r="A23" s="64" t="s">
        <v>55</v>
      </c>
      <c r="B23" s="65">
        <v>125</v>
      </c>
      <c r="C23" s="65">
        <v>11</v>
      </c>
      <c r="D23" s="110">
        <f t="shared" si="1"/>
        <v>8.7999999999999989</v>
      </c>
      <c r="E23" s="46">
        <f t="shared" si="0"/>
        <v>8</v>
      </c>
    </row>
    <row r="24" spans="1:5" ht="12.75" customHeight="1">
      <c r="A24" s="64" t="s">
        <v>17</v>
      </c>
      <c r="B24" s="65">
        <v>113</v>
      </c>
      <c r="C24" s="65">
        <v>6</v>
      </c>
      <c r="D24" s="110">
        <f t="shared" si="1"/>
        <v>5.3097345132743365</v>
      </c>
      <c r="E24" s="46">
        <f t="shared" si="0"/>
        <v>14</v>
      </c>
    </row>
    <row r="25" spans="1:5" ht="12.75" customHeight="1">
      <c r="A25" s="64" t="s">
        <v>18</v>
      </c>
      <c r="B25" s="65">
        <v>36</v>
      </c>
      <c r="C25" s="65">
        <v>1</v>
      </c>
      <c r="D25" s="110">
        <f t="shared" si="1"/>
        <v>2.7777777777777777</v>
      </c>
      <c r="E25" s="46">
        <f t="shared" si="0"/>
        <v>15</v>
      </c>
    </row>
    <row r="26" spans="1:5" ht="12.75" customHeight="1">
      <c r="A26" s="64" t="s">
        <v>19</v>
      </c>
      <c r="B26" s="65">
        <v>20</v>
      </c>
      <c r="C26" s="65">
        <v>0</v>
      </c>
      <c r="D26" s="110">
        <f t="shared" si="1"/>
        <v>0</v>
      </c>
      <c r="E26" s="46">
        <f t="shared" si="0"/>
        <v>23</v>
      </c>
    </row>
    <row r="27" spans="1:5" ht="12.75" customHeight="1">
      <c r="A27" s="64" t="s">
        <v>20</v>
      </c>
      <c r="B27" s="65">
        <v>51</v>
      </c>
      <c r="C27" s="65">
        <v>0</v>
      </c>
      <c r="D27" s="110">
        <f t="shared" si="1"/>
        <v>0</v>
      </c>
      <c r="E27" s="46">
        <f t="shared" si="0"/>
        <v>23</v>
      </c>
    </row>
    <row r="28" spans="1:5" ht="12.75" customHeight="1">
      <c r="A28" s="64" t="s">
        <v>21</v>
      </c>
      <c r="B28" s="65">
        <v>437</v>
      </c>
      <c r="C28" s="65">
        <v>8</v>
      </c>
      <c r="D28" s="110">
        <f t="shared" si="1"/>
        <v>1.8306636155606408</v>
      </c>
      <c r="E28" s="46">
        <f t="shared" si="0"/>
        <v>19</v>
      </c>
    </row>
    <row r="29" spans="1:5" ht="12.75" customHeight="1">
      <c r="A29" s="64" t="s">
        <v>22</v>
      </c>
      <c r="B29" s="65">
        <v>211</v>
      </c>
      <c r="C29" s="65">
        <v>4</v>
      </c>
      <c r="D29" s="110">
        <f t="shared" si="1"/>
        <v>1.8957345971563981</v>
      </c>
      <c r="E29" s="46">
        <f t="shared" si="0"/>
        <v>17</v>
      </c>
    </row>
    <row r="30" spans="1:5" ht="12.75" customHeight="1">
      <c r="A30" s="64" t="s">
        <v>23</v>
      </c>
      <c r="B30" s="65">
        <v>18</v>
      </c>
      <c r="C30" s="65">
        <v>2</v>
      </c>
      <c r="D30" s="110">
        <f t="shared" si="1"/>
        <v>11.111111111111111</v>
      </c>
      <c r="E30" s="46">
        <f t="shared" si="0"/>
        <v>7</v>
      </c>
    </row>
    <row r="31" spans="1:5" ht="12.75" customHeight="1">
      <c r="A31" s="64" t="s">
        <v>24</v>
      </c>
      <c r="B31" s="65">
        <v>11</v>
      </c>
      <c r="C31" s="65">
        <v>0</v>
      </c>
      <c r="D31" s="110">
        <f t="shared" si="1"/>
        <v>0</v>
      </c>
      <c r="E31" s="46">
        <f t="shared" si="0"/>
        <v>23</v>
      </c>
    </row>
    <row r="32" spans="1:5" ht="12.75" customHeight="1">
      <c r="A32" s="64" t="s">
        <v>25</v>
      </c>
      <c r="B32" s="65">
        <v>57</v>
      </c>
      <c r="C32" s="65">
        <v>1</v>
      </c>
      <c r="D32" s="110">
        <f t="shared" si="1"/>
        <v>1.7543859649122806</v>
      </c>
      <c r="E32" s="46">
        <f t="shared" si="0"/>
        <v>20</v>
      </c>
    </row>
    <row r="33" spans="1:12" ht="12.75" customHeight="1">
      <c r="A33" s="73" t="s">
        <v>26</v>
      </c>
      <c r="B33" s="74">
        <v>18</v>
      </c>
      <c r="C33" s="74">
        <v>1</v>
      </c>
      <c r="D33" s="111">
        <f t="shared" si="1"/>
        <v>5.5555555555555554</v>
      </c>
      <c r="E33" s="61">
        <f t="shared" si="0"/>
        <v>13</v>
      </c>
    </row>
    <row r="34" spans="1:12" ht="12.75" customHeight="1">
      <c r="A34" s="64" t="s">
        <v>27</v>
      </c>
      <c r="B34" s="65">
        <v>72</v>
      </c>
      <c r="C34" s="65">
        <v>0</v>
      </c>
      <c r="D34" s="110">
        <f t="shared" si="1"/>
        <v>0</v>
      </c>
      <c r="E34" s="46">
        <f t="shared" si="0"/>
        <v>23</v>
      </c>
    </row>
    <row r="35" spans="1:12" ht="12.75" customHeight="1">
      <c r="A35" s="64" t="s">
        <v>28</v>
      </c>
      <c r="B35" s="65">
        <v>17</v>
      </c>
      <c r="C35" s="65">
        <v>0</v>
      </c>
      <c r="D35" s="110">
        <f t="shared" si="1"/>
        <v>0</v>
      </c>
      <c r="E35" s="46">
        <f t="shared" si="0"/>
        <v>23</v>
      </c>
    </row>
    <row r="36" spans="1:12" ht="12.75" customHeight="1">
      <c r="A36" s="64" t="s">
        <v>29</v>
      </c>
      <c r="B36" s="65">
        <v>41</v>
      </c>
      <c r="C36" s="65">
        <v>3</v>
      </c>
      <c r="D36" s="110">
        <f t="shared" si="1"/>
        <v>7.3170731707317067</v>
      </c>
      <c r="E36" s="46">
        <f t="shared" si="0"/>
        <v>11</v>
      </c>
    </row>
    <row r="37" spans="1:12" ht="12.75" customHeight="1">
      <c r="A37" s="64" t="s">
        <v>30</v>
      </c>
      <c r="B37" s="65">
        <v>59</v>
      </c>
      <c r="C37" s="65">
        <v>0</v>
      </c>
      <c r="D37" s="110">
        <f t="shared" si="1"/>
        <v>0</v>
      </c>
      <c r="E37" s="46">
        <f t="shared" si="0"/>
        <v>23</v>
      </c>
    </row>
    <row r="38" spans="1:12" ht="12.75" customHeight="1">
      <c r="A38" s="64" t="s">
        <v>90</v>
      </c>
      <c r="B38" s="65">
        <v>203</v>
      </c>
      <c r="C38" s="65">
        <v>3</v>
      </c>
      <c r="D38" s="110">
        <f t="shared" si="1"/>
        <v>1.4778325123152709</v>
      </c>
      <c r="E38" s="46">
        <f t="shared" si="0"/>
        <v>22</v>
      </c>
    </row>
    <row r="39" spans="1:12" ht="12.75" customHeight="1">
      <c r="A39" s="64" t="s">
        <v>31</v>
      </c>
      <c r="B39" s="65">
        <v>106</v>
      </c>
      <c r="C39" s="65">
        <v>2</v>
      </c>
      <c r="D39" s="110">
        <f t="shared" si="1"/>
        <v>1.8867924528301887</v>
      </c>
      <c r="E39" s="46">
        <f t="shared" si="0"/>
        <v>18</v>
      </c>
    </row>
    <row r="40" spans="1:12" ht="12.75" customHeight="1">
      <c r="A40" s="64" t="s">
        <v>32</v>
      </c>
      <c r="B40" s="65">
        <v>57</v>
      </c>
      <c r="C40" s="65">
        <v>0</v>
      </c>
      <c r="D40" s="110">
        <f t="shared" si="1"/>
        <v>0</v>
      </c>
      <c r="E40" s="46">
        <f t="shared" si="0"/>
        <v>23</v>
      </c>
    </row>
    <row r="41" spans="1:12" ht="12" customHeight="1">
      <c r="A41" s="10"/>
      <c r="B41" s="11"/>
      <c r="C41" s="11"/>
      <c r="D41" s="11"/>
      <c r="E41" s="11"/>
    </row>
    <row r="42" spans="1:12" ht="4.5" customHeight="1">
      <c r="A42" s="12"/>
      <c r="B42" s="9"/>
      <c r="C42" s="9"/>
      <c r="D42" s="58"/>
      <c r="E42" s="58"/>
    </row>
    <row r="43" spans="1:12" ht="12.75" customHeight="1">
      <c r="A43" s="13"/>
      <c r="B43" s="13"/>
      <c r="C43" s="13"/>
      <c r="D43" s="40"/>
      <c r="E43" s="40"/>
    </row>
    <row r="44" spans="1:12" s="15" customFormat="1" ht="12.75" customHeight="1">
      <c r="A44" s="75" t="s">
        <v>89</v>
      </c>
      <c r="D44" s="40"/>
      <c r="E44" s="40"/>
    </row>
    <row r="45" spans="1:12" s="15" customFormat="1" ht="25.5" customHeight="1">
      <c r="A45" s="126"/>
      <c r="B45" s="126"/>
      <c r="C45" s="126"/>
      <c r="D45" s="6"/>
      <c r="E45" s="6"/>
    </row>
    <row r="46" spans="1:12" s="15" customFormat="1" ht="12.75" customHeight="1">
      <c r="A46" s="14"/>
      <c r="B46" s="14"/>
      <c r="C46" s="14"/>
      <c r="D46" s="6"/>
      <c r="E46" s="6"/>
    </row>
    <row r="47" spans="1:12" s="7" customFormat="1" ht="12.75" customHeight="1">
      <c r="A47" s="12"/>
      <c r="D47" s="6"/>
      <c r="E47" s="6"/>
      <c r="F47" s="6"/>
      <c r="G47" s="6"/>
      <c r="H47" s="6"/>
      <c r="I47" s="6"/>
      <c r="J47" s="6"/>
      <c r="K47" s="6"/>
      <c r="L47" s="6"/>
    </row>
    <row r="48" spans="1:12" s="7" customFormat="1" ht="12.75" customHeight="1">
      <c r="D48" s="6"/>
      <c r="E48" s="6"/>
      <c r="F48" s="6"/>
      <c r="G48" s="6"/>
      <c r="H48" s="6"/>
      <c r="I48" s="6"/>
      <c r="J48" s="6"/>
      <c r="K48" s="6"/>
      <c r="L48" s="6"/>
    </row>
    <row r="49" ht="12.75" customHeight="1"/>
  </sheetData>
  <mergeCells count="6">
    <mergeCell ref="E6:E7"/>
    <mergeCell ref="A45:C45"/>
    <mergeCell ref="A6:A7"/>
    <mergeCell ref="B6:B7"/>
    <mergeCell ref="C6:C7"/>
    <mergeCell ref="D6:D7"/>
  </mergeCells>
  <pageMargins left="0.7" right="0.7" top="0.75" bottom="0.75" header="0.3" footer="0.3"/>
  <pageSetup orientation="portrait" r:id="rId1"/>
  <ignoredErrors>
    <ignoredError sqref="D35:D40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zoomScaleNormal="100" workbookViewId="0">
      <selection activeCell="G47" sqref="G47"/>
    </sheetView>
  </sheetViews>
  <sheetFormatPr baseColWidth="10" defaultColWidth="11.42578125" defaultRowHeight="15"/>
  <cols>
    <col min="1" max="1" width="48.28515625" style="7" customWidth="1"/>
    <col min="2" max="2" width="13.5703125" style="7" customWidth="1"/>
    <col min="3" max="3" width="13.42578125" style="7" customWidth="1"/>
    <col min="4" max="4" width="0.85546875" style="7" customWidth="1"/>
    <col min="5" max="5" width="18.140625" style="105" customWidth="1"/>
    <col min="6" max="6" width="13.7109375" style="105" customWidth="1"/>
    <col min="7" max="16384" width="11.42578125" style="105"/>
  </cols>
  <sheetData>
    <row r="1" spans="1:6">
      <c r="E1" s="32"/>
      <c r="F1" s="32"/>
    </row>
    <row r="2" spans="1:6">
      <c r="E2" s="30"/>
      <c r="F2" s="30"/>
    </row>
    <row r="3" spans="1:6">
      <c r="E3" s="3"/>
      <c r="F3" s="3"/>
    </row>
    <row r="4" spans="1:6" ht="12.75" customHeight="1">
      <c r="A4" s="51" t="s">
        <v>47</v>
      </c>
    </row>
    <row r="5" spans="1:6" s="8" customFormat="1" ht="12.75" customHeight="1">
      <c r="A5" s="68"/>
      <c r="B5" s="69"/>
      <c r="C5" s="69"/>
      <c r="D5" s="69"/>
      <c r="E5" s="70"/>
      <c r="F5" s="53"/>
    </row>
    <row r="6" spans="1:6" ht="37.5" customHeight="1">
      <c r="A6" s="128" t="s">
        <v>0</v>
      </c>
      <c r="B6" s="130" t="s">
        <v>50</v>
      </c>
      <c r="C6" s="130" t="s">
        <v>61</v>
      </c>
      <c r="D6" s="107"/>
      <c r="E6" s="132" t="s">
        <v>47</v>
      </c>
      <c r="F6" s="124" t="s">
        <v>72</v>
      </c>
    </row>
    <row r="7" spans="1:6" ht="39" customHeight="1">
      <c r="A7" s="129"/>
      <c r="B7" s="131"/>
      <c r="C7" s="131"/>
      <c r="D7" s="108"/>
      <c r="E7" s="133"/>
      <c r="F7" s="125"/>
    </row>
    <row r="8" spans="1:6" ht="12.75" customHeight="1">
      <c r="A8" s="62" t="s">
        <v>4</v>
      </c>
      <c r="B8" s="63">
        <v>2475</v>
      </c>
      <c r="C8" s="63">
        <v>103</v>
      </c>
      <c r="D8" s="63"/>
      <c r="E8" s="109">
        <f>C8/B8*100</f>
        <v>4.1616161616161618</v>
      </c>
      <c r="F8" s="42"/>
    </row>
    <row r="9" spans="1:6" ht="12.75" customHeight="1">
      <c r="A9" s="64" t="s">
        <v>5</v>
      </c>
      <c r="B9" s="65">
        <v>11</v>
      </c>
      <c r="C9" s="65">
        <v>0</v>
      </c>
      <c r="D9" s="65"/>
      <c r="E9" s="110">
        <f>C9/B9*100</f>
        <v>0</v>
      </c>
      <c r="F9" s="46">
        <f t="shared" ref="F9:F40" si="0">_xlfn.RANK.EQ(E9,E$9:E$40,0)</f>
        <v>23</v>
      </c>
    </row>
    <row r="10" spans="1:6" ht="12.75" customHeight="1">
      <c r="A10" s="64" t="s">
        <v>6</v>
      </c>
      <c r="B10" s="65">
        <v>7</v>
      </c>
      <c r="C10" s="65">
        <v>0</v>
      </c>
      <c r="D10" s="65"/>
      <c r="E10" s="110">
        <f t="shared" ref="E10:E40" si="1">C10/B10*100</f>
        <v>0</v>
      </c>
      <c r="F10" s="46">
        <f t="shared" si="0"/>
        <v>23</v>
      </c>
    </row>
    <row r="11" spans="1:6" ht="12.75" customHeight="1">
      <c r="A11" s="64" t="s">
        <v>7</v>
      </c>
      <c r="B11" s="65">
        <v>5</v>
      </c>
      <c r="C11" s="65">
        <v>5</v>
      </c>
      <c r="D11" s="65"/>
      <c r="E11" s="110">
        <f t="shared" si="1"/>
        <v>100</v>
      </c>
      <c r="F11" s="46">
        <f t="shared" si="0"/>
        <v>1</v>
      </c>
    </row>
    <row r="12" spans="1:6" ht="12.75" customHeight="1">
      <c r="A12" s="64" t="s">
        <v>8</v>
      </c>
      <c r="B12" s="65">
        <v>13</v>
      </c>
      <c r="C12" s="65">
        <v>2</v>
      </c>
      <c r="D12" s="65"/>
      <c r="E12" s="110">
        <f t="shared" si="1"/>
        <v>15.384615384615385</v>
      </c>
      <c r="F12" s="46">
        <f t="shared" si="0"/>
        <v>6</v>
      </c>
    </row>
    <row r="13" spans="1:6" ht="12.75" customHeight="1">
      <c r="A13" s="64" t="s">
        <v>9</v>
      </c>
      <c r="B13" s="65">
        <v>38</v>
      </c>
      <c r="C13" s="65">
        <v>1</v>
      </c>
      <c r="D13" s="65"/>
      <c r="E13" s="110">
        <f t="shared" si="1"/>
        <v>2.6315789473684208</v>
      </c>
      <c r="F13" s="46">
        <f t="shared" si="0"/>
        <v>16</v>
      </c>
    </row>
    <row r="14" spans="1:6" ht="12.75" customHeight="1">
      <c r="A14" s="64" t="s">
        <v>10</v>
      </c>
      <c r="B14" s="65">
        <v>10</v>
      </c>
      <c r="C14" s="65">
        <v>0</v>
      </c>
      <c r="D14" s="65"/>
      <c r="E14" s="110">
        <f t="shared" si="1"/>
        <v>0</v>
      </c>
      <c r="F14" s="46">
        <f t="shared" si="0"/>
        <v>23</v>
      </c>
    </row>
    <row r="15" spans="1:6" ht="12.75" customHeight="1">
      <c r="A15" s="64" t="s">
        <v>73</v>
      </c>
      <c r="B15" s="65">
        <v>124</v>
      </c>
      <c r="C15" s="65">
        <v>5</v>
      </c>
      <c r="D15" s="65"/>
      <c r="E15" s="110">
        <f t="shared" si="1"/>
        <v>4.032258064516129</v>
      </c>
      <c r="F15" s="46">
        <f t="shared" si="0"/>
        <v>15</v>
      </c>
    </row>
    <row r="16" spans="1:6" ht="12.75" customHeight="1">
      <c r="A16" s="64" t="s">
        <v>11</v>
      </c>
      <c r="B16" s="65">
        <v>67</v>
      </c>
      <c r="C16" s="65">
        <v>1</v>
      </c>
      <c r="D16" s="65"/>
      <c r="E16" s="110">
        <f t="shared" si="1"/>
        <v>1.4925373134328357</v>
      </c>
      <c r="F16" s="46">
        <f t="shared" si="0"/>
        <v>19</v>
      </c>
    </row>
    <row r="17" spans="1:6" ht="12.75" customHeight="1">
      <c r="A17" s="64" t="s">
        <v>54</v>
      </c>
      <c r="B17" s="65">
        <v>16</v>
      </c>
      <c r="C17" s="66">
        <v>16</v>
      </c>
      <c r="D17" s="65"/>
      <c r="E17" s="110">
        <f t="shared" si="1"/>
        <v>100</v>
      </c>
      <c r="F17" s="46">
        <f t="shared" si="0"/>
        <v>1</v>
      </c>
    </row>
    <row r="18" spans="1:6" ht="12.75" customHeight="1">
      <c r="A18" s="64" t="s">
        <v>12</v>
      </c>
      <c r="B18" s="65">
        <v>39</v>
      </c>
      <c r="C18" s="65">
        <v>2</v>
      </c>
      <c r="D18" s="65"/>
      <c r="E18" s="110">
        <f t="shared" si="1"/>
        <v>5.1282051282051277</v>
      </c>
      <c r="F18" s="46">
        <f t="shared" si="0"/>
        <v>9</v>
      </c>
    </row>
    <row r="19" spans="1:6" ht="12.75" customHeight="1">
      <c r="A19" s="64" t="s">
        <v>13</v>
      </c>
      <c r="B19" s="65">
        <v>46</v>
      </c>
      <c r="C19" s="65">
        <v>15</v>
      </c>
      <c r="D19" s="65"/>
      <c r="E19" s="110">
        <f>C19/B18*100</f>
        <v>38.461538461538467</v>
      </c>
      <c r="F19" s="46">
        <f t="shared" si="0"/>
        <v>3</v>
      </c>
    </row>
    <row r="20" spans="1:6" ht="12.75" customHeight="1">
      <c r="A20" s="64" t="s">
        <v>14</v>
      </c>
      <c r="B20" s="65">
        <v>85</v>
      </c>
      <c r="C20" s="65">
        <v>2</v>
      </c>
      <c r="D20" s="65"/>
      <c r="E20" s="110">
        <f>C20/B19*100</f>
        <v>4.3478260869565215</v>
      </c>
      <c r="F20" s="46">
        <f t="shared" si="0"/>
        <v>13</v>
      </c>
    </row>
    <row r="21" spans="1:6" ht="12.75" customHeight="1">
      <c r="A21" s="64" t="s">
        <v>15</v>
      </c>
      <c r="B21" s="65">
        <v>84</v>
      </c>
      <c r="C21" s="65">
        <v>4</v>
      </c>
      <c r="D21" s="65"/>
      <c r="E21" s="110">
        <f>C21/B20*100</f>
        <v>4.7058823529411766</v>
      </c>
      <c r="F21" s="46">
        <f t="shared" si="0"/>
        <v>12</v>
      </c>
    </row>
    <row r="22" spans="1:6" ht="12.75" customHeight="1">
      <c r="A22" s="64" t="s">
        <v>16</v>
      </c>
      <c r="B22" s="65">
        <v>125</v>
      </c>
      <c r="C22" s="65">
        <v>14</v>
      </c>
      <c r="D22" s="65"/>
      <c r="E22" s="110">
        <f>C22/B21*100</f>
        <v>16.666666666666664</v>
      </c>
      <c r="F22" s="46">
        <f t="shared" si="0"/>
        <v>5</v>
      </c>
    </row>
    <row r="23" spans="1:6" ht="12.75" customHeight="1">
      <c r="A23" s="64" t="s">
        <v>55</v>
      </c>
      <c r="B23" s="65">
        <v>125</v>
      </c>
      <c r="C23" s="65">
        <v>6</v>
      </c>
      <c r="D23" s="65"/>
      <c r="E23" s="110">
        <f>C23/B22*100</f>
        <v>4.8</v>
      </c>
      <c r="F23" s="46">
        <f t="shared" si="0"/>
        <v>11</v>
      </c>
    </row>
    <row r="24" spans="1:6" ht="12.75" customHeight="1">
      <c r="A24" s="64" t="s">
        <v>17</v>
      </c>
      <c r="B24" s="65">
        <v>113</v>
      </c>
      <c r="C24" s="65">
        <v>3</v>
      </c>
      <c r="D24" s="65"/>
      <c r="E24" s="110">
        <f>C24/B23*100</f>
        <v>2.4</v>
      </c>
      <c r="F24" s="46">
        <f t="shared" si="0"/>
        <v>17</v>
      </c>
    </row>
    <row r="25" spans="1:6" ht="12.75" customHeight="1">
      <c r="A25" s="64" t="s">
        <v>18</v>
      </c>
      <c r="B25" s="65">
        <v>36</v>
      </c>
      <c r="C25" s="65">
        <v>0</v>
      </c>
      <c r="D25" s="65"/>
      <c r="E25" s="110">
        <f>C25/B24*100</f>
        <v>0</v>
      </c>
      <c r="F25" s="46">
        <f t="shared" si="0"/>
        <v>23</v>
      </c>
    </row>
    <row r="26" spans="1:6" ht="12.75" customHeight="1">
      <c r="A26" s="64" t="s">
        <v>19</v>
      </c>
      <c r="B26" s="65">
        <v>20</v>
      </c>
      <c r="C26" s="65">
        <v>0</v>
      </c>
      <c r="D26" s="65"/>
      <c r="E26" s="110">
        <f>C26/B25*100</f>
        <v>0</v>
      </c>
      <c r="F26" s="46">
        <f t="shared" si="0"/>
        <v>23</v>
      </c>
    </row>
    <row r="27" spans="1:6" ht="12.75" customHeight="1">
      <c r="A27" s="64" t="s">
        <v>20</v>
      </c>
      <c r="B27" s="65">
        <v>51</v>
      </c>
      <c r="C27" s="65">
        <v>1</v>
      </c>
      <c r="D27" s="65"/>
      <c r="E27" s="110">
        <f>C27/B26*100</f>
        <v>5</v>
      </c>
      <c r="F27" s="46">
        <f t="shared" si="0"/>
        <v>10</v>
      </c>
    </row>
    <row r="28" spans="1:6" ht="12.75" customHeight="1">
      <c r="A28" s="64" t="s">
        <v>21</v>
      </c>
      <c r="B28" s="65">
        <v>570</v>
      </c>
      <c r="C28" s="65">
        <v>7</v>
      </c>
      <c r="D28" s="65"/>
      <c r="E28" s="110">
        <f>C28/B27*100</f>
        <v>13.725490196078432</v>
      </c>
      <c r="F28" s="46">
        <f t="shared" si="0"/>
        <v>7</v>
      </c>
    </row>
    <row r="29" spans="1:6" ht="12.75" customHeight="1">
      <c r="A29" s="64" t="s">
        <v>22</v>
      </c>
      <c r="B29" s="65">
        <v>217</v>
      </c>
      <c r="C29" s="65">
        <v>2</v>
      </c>
      <c r="D29" s="65"/>
      <c r="E29" s="110">
        <f>C29/B28*100</f>
        <v>0.35087719298245612</v>
      </c>
      <c r="F29" s="46">
        <f t="shared" si="0"/>
        <v>22</v>
      </c>
    </row>
    <row r="30" spans="1:6" ht="12.75" customHeight="1">
      <c r="A30" s="64" t="s">
        <v>23</v>
      </c>
      <c r="B30" s="65">
        <v>18</v>
      </c>
      <c r="C30" s="65">
        <v>2</v>
      </c>
      <c r="D30" s="65"/>
      <c r="E30" s="110">
        <f>C30/B29*100</f>
        <v>0.92165898617511521</v>
      </c>
      <c r="F30" s="46">
        <f t="shared" si="0"/>
        <v>20</v>
      </c>
    </row>
    <row r="31" spans="1:6" ht="12.75" customHeight="1">
      <c r="A31" s="64" t="s">
        <v>24</v>
      </c>
      <c r="B31" s="65">
        <v>11</v>
      </c>
      <c r="C31" s="65">
        <v>0</v>
      </c>
      <c r="D31" s="65"/>
      <c r="E31" s="110">
        <f>C31/B30*100</f>
        <v>0</v>
      </c>
      <c r="F31" s="46">
        <f t="shared" si="0"/>
        <v>23</v>
      </c>
    </row>
    <row r="32" spans="1:6" ht="12.75" customHeight="1">
      <c r="A32" s="64" t="s">
        <v>25</v>
      </c>
      <c r="B32" s="65">
        <v>58</v>
      </c>
      <c r="C32" s="65">
        <v>0</v>
      </c>
      <c r="D32" s="65"/>
      <c r="E32" s="110">
        <f>C32/B31*100</f>
        <v>0</v>
      </c>
      <c r="F32" s="46">
        <f t="shared" si="0"/>
        <v>23</v>
      </c>
    </row>
    <row r="33" spans="1:13" ht="12.75" customHeight="1">
      <c r="A33" s="73" t="s">
        <v>26</v>
      </c>
      <c r="B33" s="74">
        <v>18</v>
      </c>
      <c r="C33" s="74">
        <v>0</v>
      </c>
      <c r="D33" s="74"/>
      <c r="E33" s="111">
        <f>C33/B32*100</f>
        <v>0</v>
      </c>
      <c r="F33" s="61">
        <f t="shared" si="0"/>
        <v>23</v>
      </c>
    </row>
    <row r="34" spans="1:13" ht="12.75" customHeight="1">
      <c r="A34" s="64" t="s">
        <v>27</v>
      </c>
      <c r="B34" s="65">
        <v>72</v>
      </c>
      <c r="C34" s="65">
        <v>0</v>
      </c>
      <c r="D34" s="65"/>
      <c r="E34" s="110">
        <f>C34/B33*100</f>
        <v>0</v>
      </c>
      <c r="F34" s="46">
        <f t="shared" si="0"/>
        <v>23</v>
      </c>
    </row>
    <row r="35" spans="1:13" ht="12.75" customHeight="1">
      <c r="A35" s="64" t="s">
        <v>28</v>
      </c>
      <c r="B35" s="65">
        <v>17</v>
      </c>
      <c r="C35" s="65">
        <v>3</v>
      </c>
      <c r="D35" s="65"/>
      <c r="E35" s="110">
        <f>C35/B34*100</f>
        <v>4.1666666666666661</v>
      </c>
      <c r="F35" s="46">
        <f t="shared" si="0"/>
        <v>14</v>
      </c>
    </row>
    <row r="36" spans="1:13" ht="12.75" customHeight="1">
      <c r="A36" s="64" t="s">
        <v>29</v>
      </c>
      <c r="B36" s="65">
        <v>43</v>
      </c>
      <c r="C36" s="65">
        <v>3</v>
      </c>
      <c r="D36" s="65"/>
      <c r="E36" s="110">
        <f>C36/B35*100</f>
        <v>17.647058823529413</v>
      </c>
      <c r="F36" s="46">
        <f t="shared" si="0"/>
        <v>4</v>
      </c>
    </row>
    <row r="37" spans="1:13" ht="12.75" customHeight="1">
      <c r="A37" s="64" t="s">
        <v>30</v>
      </c>
      <c r="B37" s="65">
        <v>60</v>
      </c>
      <c r="C37" s="65">
        <v>0</v>
      </c>
      <c r="D37" s="65"/>
      <c r="E37" s="110">
        <f>C37/B36*100</f>
        <v>0</v>
      </c>
      <c r="F37" s="46">
        <f t="shared" si="0"/>
        <v>23</v>
      </c>
    </row>
    <row r="38" spans="1:13" ht="12.75" customHeight="1">
      <c r="A38" s="64" t="s">
        <v>74</v>
      </c>
      <c r="B38" s="65">
        <v>212</v>
      </c>
      <c r="C38" s="65">
        <v>6</v>
      </c>
      <c r="D38" s="65"/>
      <c r="E38" s="110">
        <f>C38/B37*100</f>
        <v>10</v>
      </c>
      <c r="F38" s="46">
        <f t="shared" si="0"/>
        <v>8</v>
      </c>
    </row>
    <row r="39" spans="1:13" ht="12.75" customHeight="1">
      <c r="A39" s="64" t="s">
        <v>31</v>
      </c>
      <c r="B39" s="65">
        <v>106</v>
      </c>
      <c r="C39" s="65">
        <v>1</v>
      </c>
      <c r="D39" s="65"/>
      <c r="E39" s="110">
        <f>C39/B38*100</f>
        <v>0.47169811320754718</v>
      </c>
      <c r="F39" s="46">
        <f t="shared" si="0"/>
        <v>21</v>
      </c>
    </row>
    <row r="40" spans="1:13" ht="12.75" customHeight="1">
      <c r="A40" s="64" t="s">
        <v>32</v>
      </c>
      <c r="B40" s="65">
        <v>58</v>
      </c>
      <c r="C40" s="65">
        <v>2</v>
      </c>
      <c r="D40" s="65"/>
      <c r="E40" s="110">
        <f>C40/B39*100</f>
        <v>1.8867924528301887</v>
      </c>
      <c r="F40" s="65">
        <f t="shared" si="0"/>
        <v>18</v>
      </c>
    </row>
    <row r="41" spans="1:13" ht="12" customHeight="1">
      <c r="A41" s="10"/>
      <c r="B41" s="11"/>
      <c r="C41" s="11"/>
      <c r="D41" s="11"/>
      <c r="E41" s="11"/>
      <c r="F41" s="11"/>
    </row>
    <row r="42" spans="1:13" ht="4.5" customHeight="1">
      <c r="A42" s="12"/>
      <c r="B42" s="9"/>
      <c r="C42" s="9"/>
      <c r="D42" s="9"/>
      <c r="E42" s="106"/>
      <c r="F42" s="106"/>
    </row>
    <row r="43" spans="1:13" ht="12.75" customHeight="1">
      <c r="A43" s="13"/>
      <c r="B43" s="13"/>
      <c r="C43" s="13"/>
      <c r="D43" s="13"/>
      <c r="E43" s="40"/>
      <c r="F43" s="40"/>
    </row>
    <row r="44" spans="1:13" s="15" customFormat="1" ht="26.25" customHeight="1">
      <c r="A44" s="126" t="s">
        <v>91</v>
      </c>
      <c r="B44" s="126"/>
      <c r="C44" s="126"/>
      <c r="D44" s="126"/>
      <c r="E44" s="40"/>
      <c r="F44" s="40"/>
    </row>
    <row r="45" spans="1:13" s="15" customFormat="1" ht="25.5" customHeight="1">
      <c r="A45" s="134" t="s">
        <v>92</v>
      </c>
      <c r="B45" s="8"/>
      <c r="C45" s="8"/>
      <c r="D45" s="8"/>
      <c r="E45" s="105"/>
      <c r="F45" s="105"/>
    </row>
    <row r="46" spans="1:13" s="15" customFormat="1" ht="12.75" customHeight="1">
      <c r="A46" s="135" t="s">
        <v>93</v>
      </c>
      <c r="B46" s="8"/>
      <c r="C46" s="8"/>
      <c r="D46" s="8"/>
      <c r="E46" s="105"/>
      <c r="F46" s="105"/>
    </row>
    <row r="47" spans="1:13" s="7" customFormat="1" ht="12.75" customHeight="1">
      <c r="A47" s="134" t="s">
        <v>94</v>
      </c>
      <c r="B47" s="8"/>
      <c r="C47" s="8"/>
      <c r="D47" s="8"/>
      <c r="E47" s="105"/>
      <c r="F47" s="105"/>
      <c r="G47" s="105"/>
      <c r="H47" s="105"/>
      <c r="I47" s="105"/>
      <c r="J47" s="105"/>
      <c r="K47" s="105"/>
      <c r="L47" s="105"/>
      <c r="M47" s="105"/>
    </row>
    <row r="48" spans="1:13" s="7" customFormat="1" ht="12.75" customHeight="1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</row>
    <row r="49" spans="1:4" ht="12.75" customHeight="1">
      <c r="A49" s="136" t="s">
        <v>95</v>
      </c>
      <c r="B49" s="105"/>
      <c r="C49" s="105"/>
      <c r="D49" s="105"/>
    </row>
  </sheetData>
  <mergeCells count="6">
    <mergeCell ref="A44:D44"/>
    <mergeCell ref="A6:A7"/>
    <mergeCell ref="B6:B7"/>
    <mergeCell ref="C6:C7"/>
    <mergeCell ref="E6:E7"/>
    <mergeCell ref="F6:F7"/>
  </mergeCells>
  <pageMargins left="0.7" right="0.7" top="0.75" bottom="0.75" header="0.3" footer="0.3"/>
  <pageSetup orientation="portrait" r:id="rId1"/>
  <ignoredErrors>
    <ignoredError sqref="F36:F4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2010</vt:lpstr>
      <vt:lpstr>2012</vt:lpstr>
      <vt:lpstr>2014</vt:lpstr>
      <vt:lpstr>2018</vt:lpstr>
      <vt:lpstr>2020</vt:lpstr>
      <vt:lpstr>2022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2018-06-19T15:54:06Z</dcterms:created>
  <dcterms:modified xsi:type="dcterms:W3CDTF">2024-03-01T17:45:09Z</dcterms:modified>
</cp:coreProperties>
</file>