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6"/>
  </bookViews>
  <sheets>
    <sheet name="2010" sheetId="5" r:id="rId1"/>
    <sheet name="2012" sheetId="3" r:id="rId2"/>
    <sheet name="2014" sheetId="4" r:id="rId3"/>
    <sheet name="2016" sheetId="1" r:id="rId4"/>
    <sheet name="2018" sheetId="6" r:id="rId5"/>
    <sheet name="2020" sheetId="7" r:id="rId6"/>
    <sheet name="2022" sheetId="8" r:id="rId7"/>
  </sheets>
  <calcPr calcId="144525"/>
</workbook>
</file>

<file path=xl/calcChain.xml><?xml version="1.0" encoding="utf-8"?>
<calcChain xmlns="http://schemas.openxmlformats.org/spreadsheetml/2006/main">
  <c r="G10" i="8" l="1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9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I32" i="7" s="1"/>
  <c r="H33" i="7"/>
  <c r="H34" i="7"/>
  <c r="I34" i="7" s="1"/>
  <c r="H35" i="7"/>
  <c r="H36" i="7"/>
  <c r="I36" i="7" s="1"/>
  <c r="H37" i="7"/>
  <c r="H38" i="7"/>
  <c r="I38" i="7" s="1"/>
  <c r="H39" i="7"/>
  <c r="H40" i="7"/>
  <c r="I40" i="7" s="1"/>
  <c r="H41" i="7"/>
  <c r="H10" i="7"/>
  <c r="H9" i="7"/>
  <c r="I41" i="7"/>
  <c r="I39" i="7"/>
  <c r="I37" i="7"/>
  <c r="I35" i="7"/>
  <c r="I33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H11" i="5" l="1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10" i="5"/>
  <c r="H9" i="5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9" i="3"/>
  <c r="F8" i="3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9" i="4"/>
  <c r="I8" i="4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9" i="1"/>
  <c r="H8" i="1"/>
  <c r="J11" i="6" l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10" i="6"/>
  <c r="J9" i="6"/>
  <c r="K11" i="6" l="1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10" i="6"/>
  <c r="J10" i="4" l="1"/>
  <c r="J12" i="4"/>
  <c r="I34" i="5"/>
  <c r="J25" i="4"/>
  <c r="J27" i="4"/>
  <c r="J29" i="4"/>
  <c r="J31" i="4"/>
  <c r="J33" i="4"/>
  <c r="J35" i="4"/>
  <c r="J37" i="4"/>
  <c r="J39" i="4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5" i="5"/>
  <c r="I36" i="5"/>
  <c r="I37" i="5"/>
  <c r="I38" i="5"/>
  <c r="I39" i="5"/>
  <c r="I40" i="5"/>
  <c r="I41" i="5"/>
  <c r="I10" i="5"/>
  <c r="J23" i="4" l="1"/>
  <c r="J21" i="4"/>
  <c r="J19" i="4"/>
  <c r="J17" i="4"/>
  <c r="J15" i="4"/>
  <c r="J13" i="4"/>
  <c r="J11" i="4"/>
  <c r="J40" i="4"/>
  <c r="J38" i="4"/>
  <c r="J36" i="4"/>
  <c r="J34" i="4"/>
  <c r="J32" i="4"/>
  <c r="J30" i="4"/>
  <c r="J28" i="4"/>
  <c r="J26" i="4"/>
  <c r="J24" i="4"/>
  <c r="J22" i="4"/>
  <c r="J20" i="4"/>
  <c r="J18" i="4"/>
  <c r="J16" i="4"/>
  <c r="J14" i="4"/>
  <c r="I9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9" i="3"/>
</calcChain>
</file>

<file path=xl/sharedStrings.xml><?xml version="1.0" encoding="utf-8"?>
<sst xmlns="http://schemas.openxmlformats.org/spreadsheetml/2006/main" count="357" uniqueCount="130">
  <si>
    <t>Entidad federativa</t>
  </si>
  <si>
    <t>Municipios y
delegaciones con
servicio de
recolección</t>
  </si>
  <si>
    <t>Municipios y
delegaciones con
parque
vehicular</t>
  </si>
  <si>
    <t>Total de
vehículos</t>
  </si>
  <si>
    <t>Número de vehículos según tipo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</si>
  <si>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</si>
  <si>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</si>
  <si>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</si>
  <si>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</si>
  <si>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</si>
  <si>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</si>
  <si>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</si>
  <si>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</si>
  <si>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</si>
  <si>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</si>
  <si>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</si>
  <si>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</si>
  <si>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</si>
  <si>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</si>
  <si>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</si>
  <si>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</si>
  <si>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</si>
  <si>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</si>
  <si>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</si>
  <si>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</si>
  <si>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</si>
  <si>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</si>
  <si>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</si>
  <si>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</si>
  <si>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</si>
  <si>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</si>
  <si>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</si>
  <si>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</si>
  <si>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</si>
  <si>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</si>
  <si>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Nota: con fecha 23 de abril de 2018 se adicionó el presente tabulado.</t>
  </si>
  <si>
    <t>INEGI Censo Nacional de Gobiernos Municipales y Delegacionales 2017. SNIEG Información de Interés Nacional</t>
  </si>
  <si>
    <t>Total</t>
  </si>
  <si>
    <t>Distrito Federal</t>
  </si>
  <si>
    <t>Oaxaca</t>
  </si>
  <si>
    <t>INEGI Censo Nacional de Gobiernos Municipales y Delegacionales 2013. SNIEG Información de Interés Nacional</t>
  </si>
  <si>
    <t>Lugar Nacional</t>
  </si>
  <si>
    <t>Tipo de vehículo</t>
  </si>
  <si>
    <t>Fecha de actualización: Viernes 13 de junio de 2014</t>
  </si>
  <si>
    <t>Fecha de actualización: Miércoles 16 de marzo de 2016</t>
  </si>
  <si>
    <t>INEGI. Censo Nacional de Gobiernos Municipales y Delegacionales 2015. Módulo 6 Residuos Sólidos Urbanos.</t>
  </si>
  <si>
    <t>Fuente: </t>
  </si>
  <si>
    <t>En esta entidad, los siguientes municipios no proporcionaron información: Matías Romero Avendaño y San Antonio de la Cal.</t>
  </si>
  <si>
    <t>d</t>
  </si>
  <si>
    <t>Incluye barredoras, pick up, grúas, camión con separación para basura, remolque, contenedor móvil y contenedor hidráulico.</t>
  </si>
  <si>
    <t>c</t>
  </si>
  <si>
    <t>Incluye camión de caja abierta, camión de volteo, camioneta de redilas y camioneta de volteo.</t>
  </si>
  <si>
    <t>b</t>
  </si>
  <si>
    <t>Considera vehículos del tipo cilíndrico con compactador, compactador con separación, compactador con carga lateral, compactador con carga delantera, compactador con carga trasera, mini compactador de carga lateral, octagonal con compactador y otro (con compactador).</t>
  </si>
  <si>
    <t>a</t>
  </si>
  <si>
    <t>Veracruz de Ignacio de la Llave</t>
  </si>
  <si>
    <t>Chiapas</t>
  </si>
  <si>
    <t>No especificado</t>
  </si>
  <si>
    <t>Vehículos en operación por tipo</t>
  </si>
  <si>
    <t>Total de vehículos</t>
  </si>
  <si>
    <t>Municipios y delegaciones con parque vehicular</t>
  </si>
  <si>
    <t>Municipios y delegaciones con servicio de recolección</t>
  </si>
  <si>
    <t>Fecha de actualización: Viernes 28 de febrero de 2014</t>
  </si>
  <si>
    <t>En estas entidades, los siguientes municipios no proporcionaron información: Urique, Chihuahua; Canelas, Durango; Tecámac, México; Xicoténcatl, Tamaulipas; Veracruz de Ignacio de la Llave: Actopan, Cosoleacaque, Isla, Moloacán, Pueblo Viejo, San Juan Evangelista, Soteapan, José Azueta, Tlacojalpan, Tlacotalpan y Carlos A. Carrillo.</t>
  </si>
  <si>
    <t>vehicular</t>
  </si>
  <si>
    <t>recolección</t>
  </si>
  <si>
    <t>Con</t>
  </si>
  <si>
    <t>Con caja</t>
  </si>
  <si>
    <t>Con parque</t>
  </si>
  <si>
    <t>Con servicio de</t>
  </si>
  <si>
    <t>Municipios y delegaciones</t>
  </si>
  <si>
    <t>Municipios o
demarcaciones
territoriales
con servicio
de recolección
de residuos</t>
  </si>
  <si>
    <t>Municipios o
demarcaciones
territoriales
con parque
vehicular para
la recolección</t>
  </si>
  <si>
    <t>Total de
vehículos en
operación</t>
  </si>
  <si>
    <t>INEGI Censo Nacional de Gobiernos Municipales y Demarcaciones Territoriales de la Ciudad de México 2019. SNIEG Información de Interés Nacional</t>
  </si>
  <si>
    <r>
      <t>Chiapas</t>
    </r>
    <r>
      <rPr>
        <vertAlign val="superscript"/>
        <sz val="8"/>
        <color theme="1"/>
        <rFont val="Arial"/>
        <family val="2"/>
      </rPr>
      <t>d</t>
    </r>
  </si>
  <si>
    <r>
      <rPr>
        <vertAlign val="superscript"/>
        <sz val="8"/>
        <color theme="1"/>
        <rFont val="Arial"/>
        <family val="2"/>
      </rPr>
      <t xml:space="preserve">a </t>
    </r>
    <r>
      <rPr>
        <sz val="8"/>
        <color theme="1"/>
        <rFont val="Arial"/>
        <family val="2"/>
      </rPr>
      <t>Considera vehículos del tipo cilíndrico con compactador, compactador con separación, compactador con carga lateral, compactador con carga delantera, compactador con carga trasera, mini compactador de carga lateral, octagonal con compactador y otro (con compactador).</t>
    </r>
  </si>
  <si>
    <r>
      <rPr>
        <vertAlign val="superscript"/>
        <sz val="8"/>
        <color theme="1"/>
        <rFont val="Arial"/>
        <family val="2"/>
      </rPr>
      <t xml:space="preserve">c </t>
    </r>
    <r>
      <rPr>
        <sz val="8"/>
        <color theme="1"/>
        <rFont val="Arial"/>
        <family val="2"/>
      </rPr>
      <t>Incluye barredoras, grúas, trascabos, entre otros.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</si>
  <si>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 entidad, los siguientes municipios no proporcionaron información: Arriaga, El Bosque, Oxchuc, Pueblo Nuevo Solistahuacán y Rincón Chamula San Pedro.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</si>
  <si>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En esta entidad, el municipio de Boca del Río no proporcionó información.</t>
    </r>
  </si>
  <si>
    <r>
      <t>Chiapas</t>
    </r>
    <r>
      <rPr>
        <vertAlign val="superscript"/>
        <sz val="8"/>
        <rFont val="Arial"/>
        <family val="2"/>
      </rPr>
      <t>d</t>
    </r>
  </si>
  <si>
    <r>
      <t>Veracruz de Ignacio de la Llave</t>
    </r>
    <r>
      <rPr>
        <vertAlign val="superscript"/>
        <sz val="8"/>
        <rFont val="Arial"/>
        <family val="2"/>
      </rPr>
      <t>e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</si>
  <si>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Considera vehículos del tipo cilíndrico con compactador, compactador con separación, compactador con carga lateral, compactador con carga delantera, compactador con carga trasera, mini compactador de carga lateral, octagonal con compactador y otro (con compactador).</t>
    </r>
  </si>
  <si>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>Incluye camión de caja abierta, camión de volteo, camioneta o pick up, camioneta de redilas y camioneta de volteo.</t>
    </r>
  </si>
  <si>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>Incluye barredoras, grúas, trascabos, entre otros.</t>
    </r>
  </si>
  <si>
    <t>Lugar nacional</t>
  </si>
  <si>
    <r>
      <t>Con
compactador</t>
    </r>
    <r>
      <rPr>
        <b/>
        <vertAlign val="superscript"/>
        <sz val="8"/>
        <color theme="0"/>
        <rFont val="Arial"/>
        <family val="2"/>
      </rPr>
      <t>a</t>
    </r>
  </si>
  <si>
    <r>
      <t>Con
caja abierta</t>
    </r>
    <r>
      <rPr>
        <b/>
        <vertAlign val="superscript"/>
        <sz val="8"/>
        <color theme="0"/>
        <rFont val="Arial"/>
        <family val="2"/>
      </rPr>
      <t>b</t>
    </r>
  </si>
  <si>
    <r>
      <t>Otro</t>
    </r>
    <r>
      <rPr>
        <b/>
        <vertAlign val="superscript"/>
        <sz val="8"/>
        <color theme="0"/>
        <rFont val="Arial"/>
        <family val="2"/>
      </rPr>
      <t>c</t>
    </r>
  </si>
  <si>
    <r>
      <t>Oaxaca</t>
    </r>
    <r>
      <rPr>
        <vertAlign val="superscript"/>
        <sz val="8"/>
        <color theme="1"/>
        <rFont val="Arial"/>
        <family val="2"/>
      </rPr>
      <t>e</t>
    </r>
  </si>
  <si>
    <r>
      <t>Veracruz de Ignacio de la Llave</t>
    </r>
    <r>
      <rPr>
        <vertAlign val="superscript"/>
        <sz val="8"/>
        <color theme="1"/>
        <rFont val="Arial"/>
        <family val="2"/>
      </rPr>
      <t>f</t>
    </r>
  </si>
  <si>
    <r>
      <rPr>
        <vertAlign val="superscript"/>
        <sz val="8"/>
        <color theme="1"/>
        <rFont val="Arial"/>
        <family val="2"/>
      </rPr>
      <t xml:space="preserve">b </t>
    </r>
    <r>
      <rPr>
        <sz val="8"/>
        <color theme="1"/>
        <rFont val="Arial"/>
        <family val="2"/>
      </rPr>
      <t>Incluye camión de caja abierta, camión de volteo, camioneta de redilas y camioneta de volteo.</t>
    </r>
  </si>
  <si>
    <r>
      <rPr>
        <vertAlign val="superscript"/>
        <sz val="8"/>
        <color theme="1"/>
        <rFont val="Arial"/>
        <family val="2"/>
      </rPr>
      <t xml:space="preserve">d </t>
    </r>
    <r>
      <rPr>
        <sz val="8"/>
        <color theme="1"/>
        <rFont val="Arial"/>
        <family val="2"/>
      </rPr>
      <t>En esta entidad, el municipio de Chamula no proporcionó información.</t>
    </r>
  </si>
  <si>
    <r>
      <rPr>
        <vertAlign val="superscript"/>
        <sz val="8"/>
        <color theme="1"/>
        <rFont val="Arial"/>
        <family val="2"/>
      </rPr>
      <t>f</t>
    </r>
    <r>
      <rPr>
        <sz val="8"/>
        <color theme="1"/>
        <rFont val="Arial"/>
        <family val="2"/>
      </rPr>
      <t xml:space="preserve"> En esta entidad, los siguientes municipios no proporcionaron información: Ánimas Trujano, San Raymundo Jalpan, Santa Cruz Xoxocotlán y Santa Lucía del Camino.</t>
    </r>
  </si>
  <si>
    <r>
      <rPr>
        <vertAlign val="superscript"/>
        <sz val="8"/>
        <color theme="1"/>
        <rFont val="Arial"/>
        <family val="2"/>
      </rPr>
      <t xml:space="preserve">e </t>
    </r>
    <r>
      <rPr>
        <sz val="8"/>
        <color theme="1"/>
        <rFont val="Arial"/>
        <family val="2"/>
      </rPr>
      <t>En esta entidad, el municipio de Cerro Azul no poporcionó información.</t>
    </r>
  </si>
  <si>
    <r>
      <t xml:space="preserve">Con
compactador </t>
    </r>
    <r>
      <rPr>
        <b/>
        <vertAlign val="superscript"/>
        <sz val="8"/>
        <color theme="0"/>
        <rFont val="Arial"/>
        <family val="2"/>
      </rPr>
      <t>a</t>
    </r>
  </si>
  <si>
    <r>
      <t xml:space="preserve">Con
caja abierta </t>
    </r>
    <r>
      <rPr>
        <b/>
        <vertAlign val="superscript"/>
        <sz val="8"/>
        <color theme="0"/>
        <rFont val="Arial"/>
        <family val="2"/>
      </rPr>
      <t>b</t>
    </r>
  </si>
  <si>
    <r>
      <t xml:space="preserve">Otro </t>
    </r>
    <r>
      <rPr>
        <b/>
        <vertAlign val="superscript"/>
        <sz val="8"/>
        <color theme="0"/>
        <rFont val="Arial"/>
        <family val="2"/>
      </rPr>
      <t>c</t>
    </r>
  </si>
  <si>
    <r>
      <t xml:space="preserve">Con compactador </t>
    </r>
    <r>
      <rPr>
        <b/>
        <vertAlign val="superscript"/>
        <sz val="8"/>
        <color theme="0"/>
        <rFont val="Arial"/>
        <family val="2"/>
      </rPr>
      <t>a</t>
    </r>
  </si>
  <si>
    <r>
      <t xml:space="preserve">Con caja abierta </t>
    </r>
    <r>
      <rPr>
        <b/>
        <vertAlign val="superscript"/>
        <sz val="8"/>
        <color theme="0"/>
        <rFont val="Arial"/>
        <family val="2"/>
      </rPr>
      <t>b</t>
    </r>
  </si>
  <si>
    <r>
      <t>Oaxaca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> 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</si>
  <si>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Considera vehículos del tipo cilindrico con compactador, compactador con separación, compactador con carga lateral, compactador con carga delantera, compactador con carga trasera, mini compactador de carga lateral, octagonal con compactador y otro (con compactador).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</si>
  <si>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camión de caja abierta, camión de volteo, camioneta de redilas y camioneta de volteo.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</si>
  <si>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barredoras, gruas, trascabos, entre otros.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</si>
  <si>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estas entidades, los siguientes municipios no proporcionaron información: Chamula, Chiapas; Tezoyuca y Tultepec, México; Boca del Río y Yanga, Veracruz de Ignacio de la Llave.</t>
    </r>
  </si>
  <si>
    <r>
      <t>Chiapas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> </t>
    </r>
  </si>
  <si>
    <r>
      <t>México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> </t>
    </r>
  </si>
  <si>
    <r>
      <t>Veracruz de Ignacio de la Llave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> </t>
    </r>
  </si>
  <si>
    <r>
      <t xml:space="preserve">Con 
compactador </t>
    </r>
    <r>
      <rPr>
        <b/>
        <vertAlign val="superscript"/>
        <sz val="8"/>
        <color theme="0"/>
        <rFont val="Arial"/>
        <family val="2"/>
      </rPr>
      <t>a</t>
    </r>
  </si>
  <si>
    <r>
      <t xml:space="preserve">Con caja 
abierta </t>
    </r>
    <r>
      <rPr>
        <b/>
        <vertAlign val="superscript"/>
        <sz val="8"/>
        <color theme="0"/>
        <rFont val="Arial"/>
        <family val="2"/>
      </rPr>
      <t>b</t>
    </r>
  </si>
  <si>
    <r>
      <t>Chihuahua</t>
    </r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> </t>
    </r>
  </si>
  <si>
    <r>
      <t>Durango</t>
    </r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> </t>
    </r>
  </si>
  <si>
    <r>
      <t>México</t>
    </r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> </t>
    </r>
  </si>
  <si>
    <r>
      <t>Tamaulipas</t>
    </r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> </t>
    </r>
  </si>
  <si>
    <r>
      <t>Veracruz de Ignacio de la Llave</t>
    </r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> </t>
    </r>
  </si>
  <si>
    <r>
      <t>INEGI.</t>
    </r>
    <r>
      <rPr>
        <sz val="8"/>
        <color theme="1"/>
        <rFont val="Arial"/>
        <family val="2"/>
      </rPr>
      <t xml:space="preserve"> Residuos Sólidos Urbanos. Censo Nacional de Gobiernos Municipales y Delegacionales 2011. Tabulados básicos.</t>
    </r>
  </si>
  <si>
    <r>
      <t xml:space="preserve">Otro </t>
    </r>
    <r>
      <rPr>
        <b/>
        <vertAlign val="superscript"/>
        <sz val="8"/>
        <color theme="0"/>
        <rFont val="Arial"/>
        <family val="2"/>
      </rPr>
      <t>c&lt;/SUP</t>
    </r>
  </si>
  <si>
    <r>
      <t xml:space="preserve">abierta </t>
    </r>
    <r>
      <rPr>
        <b/>
        <vertAlign val="superscript"/>
        <sz val="8"/>
        <color theme="0"/>
        <rFont val="Arial"/>
        <family val="2"/>
      </rPr>
      <t>a&lt;/SUP</t>
    </r>
  </si>
  <si>
    <r>
      <t xml:space="preserve">compactador </t>
    </r>
    <r>
      <rPr>
        <b/>
        <vertAlign val="superscript"/>
        <sz val="8"/>
        <color theme="0"/>
        <rFont val="Arial"/>
        <family val="2"/>
      </rPr>
      <t>b&lt;/SUP</t>
    </r>
  </si>
  <si>
    <t xml:space="preserve"> Porcentaje de vehículos recolectores de residuos sólidos urbanos con caja abierta</t>
  </si>
  <si>
    <t>Vehículos recolectores de residuos sólidos urbanos con caja abierta</t>
  </si>
  <si>
    <t>Con
compactador</t>
  </si>
  <si>
    <t>Con
caja abierta</t>
  </si>
  <si>
    <t>Otro</t>
  </si>
  <si>
    <t>INEGI Censo Nacional de Gobiernos Municipales y Demarcaciones Territoriales de la Ciudad de México 2021. SNIEG Información de Interés Nacional</t>
  </si>
  <si>
    <t>Nota: de los 2 475 municipios y demarcaciones territoriales de la República Mexicana, los siguientes no proporcionaron información: Las Vigas, Ñuu Savi, Santa Cruz del Rincón y San Nicolás en Guerrero; San Pedro Mártir Yucuxaco y San Pedro Mixtepec en Oaxaca; y, Coyomeapan en Puebla.</t>
  </si>
  <si>
    <t>NA: no aplica, debido a que en el municipio o demarcación territorial no se prestaba el servicio de recolección de residuos sólidos urbanos.</t>
  </si>
  <si>
    <t>ND: no disponible.</t>
  </si>
  <si>
    <t>1 Para este municipio se asignó el dato del censo 2021, en virtud de que no fue posible su actualización.</t>
  </si>
  <si>
    <t>INEGI Censo Nacional de Gobiernos Municipales y Demarcaciones Territoriales de la Ciudad de México 2023. SNIEG Información de Interés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</si>
</sst>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* #,##0_-;\-&quot;$&quot;* #,##0_-;_-&quot;$&quot;* &quot;-&quot;_-;_-@_-"/>
    <numFmt numFmtId="43" formatCode="_-* #,##0.00_-;\-* #,##0.00_-;_-* &quot;-&quot;??_-;_-@_-"/>
    <numFmt numFmtId="164" formatCode="#\ ###\ ##0"/>
    <numFmt numFmtId="165" formatCode="###\ ###\ ##0"/>
    <numFmt numFmtId="166" formatCode="0.0000000000000"/>
    <numFmt numFmtId="167" formatCode="&quot;N$&quot;#,##0.00;\-&quot;N$&quot;#,##0.00"/>
    <numFmt numFmtId="168" formatCode="_(* #,##0_);_(* \(#,##0\);_(* &quot;-&quot;??_);_(@_)"/>
    <numFmt numFmtId="169" formatCode="_(* #,##0.000_);_(* \(#,##0.000\);_(* &quot;-&quot;??_);_(@_)"/>
    <numFmt numFmtId="170" formatCode="_-[$€-2]* #,##0.00_-;\-[$€-2]* #,##0.00_-;_-[$€-2]* &quot;-&quot;??_-"/>
    <numFmt numFmtId="171" formatCode="#\ ###\ ###\ 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9"/>
      <color rgb="FF000080"/>
      <name val="INEGI Institucion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u/>
      <sz val="7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2"/>
      <name val="Arial"/>
      <family val="2"/>
    </font>
    <font>
      <sz val="11"/>
      <color indexed="8"/>
      <name val="Calibri"/>
      <family val="2"/>
    </font>
    <font>
      <sz val="9"/>
      <name val="Microsoft Sans Serif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8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INEGI Institucional"/>
      <family val="2"/>
    </font>
    <font>
      <b/>
      <sz val="11"/>
      <color indexed="8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color theme="1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76">
    <xf numFmtId="0" fontId="0" fillId="0" borderId="0"/>
    <xf numFmtId="0" fontId="1" fillId="0" borderId="0"/>
    <xf numFmtId="166" fontId="8" fillId="0" borderId="0" applyFill="0" applyBorder="0" applyAlignment="0" applyProtection="0">
      <alignment horizontal="right"/>
      <protection locked="0"/>
    </xf>
    <xf numFmtId="167" fontId="9" fillId="0" borderId="0" applyFill="0" applyBorder="0" applyAlignment="0" applyProtection="0">
      <alignment horizontal="right"/>
      <protection locked="0"/>
    </xf>
    <xf numFmtId="167" fontId="9" fillId="0" borderId="0" applyFill="0" applyBorder="0" applyAlignment="0" applyProtection="0">
      <alignment horizontal="right"/>
      <protection locked="0"/>
    </xf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8" fillId="0" borderId="0" applyFill="0" applyBorder="0" applyAlignment="0" applyProtection="0">
      <alignment horizontal="right"/>
    </xf>
    <xf numFmtId="169" fontId="8" fillId="0" borderId="0" applyFill="0" applyBorder="0" applyAlignment="0" applyProtection="0">
      <alignment horizontal="right"/>
    </xf>
    <xf numFmtId="169" fontId="8" fillId="0" borderId="0" applyFill="0" applyBorder="0" applyAlignment="0" applyProtection="0">
      <alignment horizontal="right"/>
    </xf>
    <xf numFmtId="0" fontId="10" fillId="0" borderId="0" applyNumberFormat="0" applyFill="0" applyBorder="0" applyAlignment="0" applyProtection="0">
      <alignment horizontal="left" vertical="center"/>
    </xf>
    <xf numFmtId="0" fontId="10" fillId="0" borderId="0" applyNumberFormat="0" applyFill="0" applyBorder="0" applyAlignment="0" applyProtection="0">
      <alignment horizontal="left" vertical="center"/>
    </xf>
    <xf numFmtId="0" fontId="5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right" vertical="top"/>
    </xf>
    <xf numFmtId="0" fontId="5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right" vertical="top"/>
    </xf>
    <xf numFmtId="170" fontId="8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>
      <alignment vertical="top"/>
      <protection locked="0"/>
    </xf>
    <xf numFmtId="0" fontId="15" fillId="0" borderId="2" applyNumberFormat="0" applyFill="0" applyAlignment="0" applyProtection="0">
      <alignment vertical="top"/>
      <protection locked="0"/>
    </xf>
    <xf numFmtId="0" fontId="15" fillId="0" borderId="0" applyNumberFormat="0" applyFill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8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9" fillId="0" borderId="0"/>
    <xf numFmtId="0" fontId="2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6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0" borderId="0" applyNumberFormat="0" applyFill="0" applyBorder="0" applyProtection="0">
      <alignment horizontal="right" vertical="top"/>
      <protection locked="0"/>
    </xf>
    <xf numFmtId="0" fontId="9" fillId="0" borderId="0" applyNumberFormat="0" applyFill="0" applyBorder="0" applyProtection="0">
      <alignment horizontal="right"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Protection="0"/>
    <xf numFmtId="0" fontId="8" fillId="0" borderId="0" applyProtection="0"/>
    <xf numFmtId="0" fontId="23" fillId="0" borderId="0" applyNumberFormat="0" applyFill="0" applyBorder="0" applyAlignment="0" applyProtection="0">
      <alignment horizontal="left" vertical="top"/>
    </xf>
    <xf numFmtId="0" fontId="23" fillId="0" borderId="0" applyNumberFormat="0" applyFill="0" applyBorder="0" applyAlignment="0" applyProtection="0">
      <alignment horizontal="left" vertical="top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0" fillId="0" borderId="0" xfId="0"/>
    <xf numFmtId="0" fontId="27" fillId="0" borderId="0" xfId="1" applyFont="1" applyFill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0" fillId="0" borderId="0" xfId="0" applyAlignment="1"/>
    <xf numFmtId="0" fontId="24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165" fontId="30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/>
    <xf numFmtId="0" fontId="24" fillId="0" borderId="0" xfId="0" applyFont="1" applyFill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32" fillId="0" borderId="0" xfId="0" applyFont="1"/>
    <xf numFmtId="0" fontId="19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165" fontId="33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right" vertical="center" wrapText="1"/>
    </xf>
    <xf numFmtId="165" fontId="32" fillId="0" borderId="0" xfId="0" applyNumberFormat="1" applyFont="1"/>
    <xf numFmtId="0" fontId="19" fillId="0" borderId="3" xfId="0" applyFont="1" applyFill="1" applyBorder="1" applyAlignment="1">
      <alignment horizontal="left" vertical="center" wrapText="1"/>
    </xf>
    <xf numFmtId="165" fontId="19" fillId="0" borderId="3" xfId="0" applyNumberFormat="1" applyFont="1" applyFill="1" applyBorder="1" applyAlignment="1">
      <alignment horizontal="right" vertical="center" wrapText="1"/>
    </xf>
    <xf numFmtId="165" fontId="19" fillId="0" borderId="0" xfId="0" applyNumberFormat="1" applyFont="1"/>
    <xf numFmtId="0" fontId="19" fillId="0" borderId="0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19" fillId="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32" fillId="0" borderId="0" xfId="0" applyFont="1" applyAlignment="1"/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6" fillId="4" borderId="9" xfId="0" applyFont="1" applyFill="1" applyBorder="1" applyAlignment="1">
      <alignment horizontal="left" vertical="center" wrapText="1"/>
    </xf>
    <xf numFmtId="0" fontId="36" fillId="4" borderId="9" xfId="0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right" vertical="center" wrapText="1"/>
    </xf>
    <xf numFmtId="0" fontId="35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24" fillId="0" borderId="0" xfId="274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9" fillId="0" borderId="0" xfId="1" applyFont="1" applyAlignment="1">
      <alignment vertical="center"/>
    </xf>
    <xf numFmtId="0" fontId="33" fillId="3" borderId="0" xfId="0" applyFont="1" applyFill="1" applyBorder="1" applyAlignment="1">
      <alignment horizontal="left" vertical="center" wrapText="1"/>
    </xf>
    <xf numFmtId="165" fontId="33" fillId="3" borderId="0" xfId="0" applyNumberFormat="1" applyFont="1" applyFill="1" applyBorder="1" applyAlignment="1">
      <alignment horizontal="right" vertical="center" wrapText="1"/>
    </xf>
    <xf numFmtId="0" fontId="33" fillId="3" borderId="0" xfId="274" applyNumberFormat="1" applyFont="1" applyFill="1" applyBorder="1" applyAlignment="1">
      <alignment horizontal="right" vertical="center" wrapText="1"/>
    </xf>
    <xf numFmtId="2" fontId="30" fillId="0" borderId="0" xfId="274" applyNumberFormat="1" applyFont="1" applyFill="1" applyBorder="1" applyAlignment="1">
      <alignment horizontal="right" vertical="center" wrapText="1"/>
    </xf>
    <xf numFmtId="2" fontId="24" fillId="0" borderId="0" xfId="274" applyNumberFormat="1" applyFont="1" applyFill="1" applyBorder="1" applyAlignment="1">
      <alignment horizontal="right" vertical="center" wrapText="1"/>
    </xf>
    <xf numFmtId="2" fontId="30" fillId="3" borderId="0" xfId="274" applyNumberFormat="1" applyFont="1" applyFill="1" applyBorder="1" applyAlignment="1">
      <alignment horizontal="right" vertical="center" wrapText="1"/>
    </xf>
    <xf numFmtId="0" fontId="36" fillId="4" borderId="14" xfId="0" applyFont="1" applyFill="1" applyBorder="1" applyAlignment="1">
      <alignment horizontal="right" vertical="center" wrapText="1"/>
    </xf>
    <xf numFmtId="0" fontId="0" fillId="5" borderId="0" xfId="0" applyFill="1"/>
    <xf numFmtId="0" fontId="26" fillId="5" borderId="0" xfId="0" applyFont="1" applyFill="1"/>
    <xf numFmtId="0" fontId="36" fillId="4" borderId="16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right" vertical="top" wrapText="1"/>
    </xf>
    <xf numFmtId="0" fontId="33" fillId="3" borderId="0" xfId="0" applyFont="1" applyFill="1" applyBorder="1" applyAlignment="1">
      <alignment horizontal="left" vertical="top" wrapText="1"/>
    </xf>
    <xf numFmtId="0" fontId="33" fillId="3" borderId="0" xfId="0" applyFont="1" applyFill="1" applyBorder="1" applyAlignment="1">
      <alignment horizontal="right" vertical="top" wrapText="1"/>
    </xf>
    <xf numFmtId="0" fontId="33" fillId="3" borderId="0" xfId="0" applyFont="1" applyFill="1" applyBorder="1"/>
    <xf numFmtId="0" fontId="31" fillId="0" borderId="0" xfId="0" applyFont="1" applyBorder="1" applyAlignment="1">
      <alignment horizontal="left" vertical="top" wrapText="1"/>
    </xf>
    <xf numFmtId="0" fontId="33" fillId="5" borderId="0" xfId="0" applyFont="1" applyFill="1" applyBorder="1" applyAlignment="1">
      <alignment horizontal="left" vertical="top" wrapText="1"/>
    </xf>
    <xf numFmtId="0" fontId="33" fillId="5" borderId="0" xfId="0" applyFont="1" applyFill="1" applyBorder="1" applyAlignment="1">
      <alignment horizontal="right" wrapText="1"/>
    </xf>
    <xf numFmtId="2" fontId="33" fillId="5" borderId="0" xfId="274" applyNumberFormat="1" applyFont="1" applyFill="1" applyBorder="1" applyAlignment="1">
      <alignment horizontal="right" wrapText="1"/>
    </xf>
    <xf numFmtId="2" fontId="19" fillId="0" borderId="0" xfId="274" applyNumberFormat="1" applyFont="1" applyBorder="1"/>
    <xf numFmtId="2" fontId="33" fillId="3" borderId="0" xfId="274" applyNumberFormat="1" applyFont="1" applyFill="1" applyBorder="1"/>
    <xf numFmtId="171" fontId="33" fillId="0" borderId="0" xfId="0" applyNumberFormat="1" applyFont="1" applyFill="1" applyBorder="1" applyAlignment="1">
      <alignment horizontal="right" vertical="center" wrapText="1"/>
    </xf>
    <xf numFmtId="171" fontId="19" fillId="0" borderId="0" xfId="0" applyNumberFormat="1" applyFont="1" applyFill="1" applyBorder="1" applyAlignment="1">
      <alignment horizontal="right" vertical="center" wrapText="1"/>
    </xf>
    <xf numFmtId="0" fontId="19" fillId="0" borderId="0" xfId="274" applyNumberFormat="1" applyFont="1" applyFill="1" applyBorder="1" applyAlignment="1">
      <alignment horizontal="right" vertical="center" wrapText="1"/>
    </xf>
    <xf numFmtId="2" fontId="33" fillId="0" borderId="0" xfId="274" applyNumberFormat="1" applyFont="1" applyFill="1" applyBorder="1" applyAlignment="1">
      <alignment horizontal="right" vertical="center" wrapText="1"/>
    </xf>
    <xf numFmtId="2" fontId="19" fillId="0" borderId="0" xfId="274" applyNumberFormat="1" applyFont="1" applyFill="1" applyBorder="1" applyAlignment="1">
      <alignment horizontal="right" vertical="center" wrapText="1"/>
    </xf>
    <xf numFmtId="171" fontId="33" fillId="3" borderId="0" xfId="0" applyNumberFormat="1" applyFont="1" applyFill="1" applyBorder="1" applyAlignment="1">
      <alignment horizontal="right" vertical="center" wrapText="1"/>
    </xf>
    <xf numFmtId="2" fontId="33" fillId="3" borderId="0" xfId="274" applyNumberFormat="1" applyFont="1" applyFill="1" applyBorder="1" applyAlignment="1">
      <alignment horizontal="right" vertical="center" wrapText="1"/>
    </xf>
    <xf numFmtId="10" fontId="24" fillId="0" borderId="0" xfId="274" applyNumberFormat="1" applyFont="1"/>
    <xf numFmtId="0" fontId="24" fillId="0" borderId="0" xfId="0" applyFont="1" applyAlignment="1">
      <alignment horizontal="left" vertical="top" wrapText="1"/>
    </xf>
    <xf numFmtId="0" fontId="24" fillId="0" borderId="0" xfId="0" applyFont="1" applyBorder="1"/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right" vertical="top" wrapText="1"/>
    </xf>
    <xf numFmtId="10" fontId="24" fillId="0" borderId="0" xfId="274" applyNumberFormat="1" applyFont="1" applyBorder="1"/>
    <xf numFmtId="0" fontId="25" fillId="0" borderId="0" xfId="0" applyFont="1" applyBorder="1" applyAlignment="1">
      <alignment horizontal="left" vertical="top" wrapText="1"/>
    </xf>
    <xf numFmtId="0" fontId="36" fillId="4" borderId="18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left" vertical="top" wrapText="1"/>
    </xf>
    <xf numFmtId="0" fontId="30" fillId="5" borderId="0" xfId="0" applyFont="1" applyFill="1" applyBorder="1" applyAlignment="1">
      <alignment horizontal="right" wrapText="1"/>
    </xf>
    <xf numFmtId="2" fontId="30" fillId="5" borderId="0" xfId="274" applyNumberFormat="1" applyFont="1" applyFill="1" applyBorder="1" applyAlignment="1">
      <alignment horizontal="right" wrapText="1"/>
    </xf>
    <xf numFmtId="2" fontId="24" fillId="0" borderId="0" xfId="274" applyNumberFormat="1" applyFont="1" applyBorder="1"/>
    <xf numFmtId="0" fontId="0" fillId="0" borderId="0" xfId="0"/>
    <xf numFmtId="0" fontId="36" fillId="4" borderId="9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top" wrapText="1"/>
    </xf>
    <xf numFmtId="0" fontId="36" fillId="4" borderId="0" xfId="0" applyFont="1" applyFill="1" applyBorder="1" applyAlignment="1">
      <alignment horizontal="left" vertical="center" wrapText="1"/>
    </xf>
    <xf numFmtId="0" fontId="36" fillId="4" borderId="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2" fontId="33" fillId="0" borderId="0" xfId="0" applyNumberFormat="1" applyFont="1" applyFill="1" applyBorder="1" applyAlignment="1">
      <alignment horizontal="righ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2" fontId="33" fillId="3" borderId="0" xfId="0" applyNumberFormat="1" applyFont="1" applyFill="1" applyBorder="1" applyAlignment="1">
      <alignment horizontal="right" vertical="center" wrapText="1"/>
    </xf>
    <xf numFmtId="2" fontId="30" fillId="3" borderId="0" xfId="274" applyNumberFormat="1" applyFont="1" applyFill="1" applyBorder="1"/>
    <xf numFmtId="0" fontId="0" fillId="0" borderId="0" xfId="0"/>
    <xf numFmtId="0" fontId="36" fillId="4" borderId="9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top" wrapText="1"/>
    </xf>
    <xf numFmtId="0" fontId="36" fillId="4" borderId="0" xfId="0" applyFont="1" applyFill="1" applyBorder="1" applyAlignment="1">
      <alignment horizontal="left" vertical="center" wrapText="1"/>
    </xf>
    <xf numFmtId="0" fontId="36" fillId="4" borderId="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6" fillId="4" borderId="7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0" fillId="0" borderId="0" xfId="0"/>
    <xf numFmtId="0" fontId="36" fillId="4" borderId="16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8" fillId="0" borderId="0" xfId="0" applyFont="1"/>
    <xf numFmtId="0" fontId="19" fillId="0" borderId="0" xfId="0" applyFont="1" applyAlignment="1">
      <alignment horizontal="justify" vertical="center" wrapText="1"/>
    </xf>
    <xf numFmtId="0" fontId="36" fillId="4" borderId="6" xfId="0" applyFont="1" applyFill="1" applyBorder="1" applyAlignment="1">
      <alignment horizontal="right" vertical="center" wrapText="1"/>
    </xf>
    <xf numFmtId="0" fontId="36" fillId="4" borderId="9" xfId="0" applyFont="1" applyFill="1" applyBorder="1" applyAlignment="1">
      <alignment horizontal="right" vertical="center" wrapText="1"/>
    </xf>
    <xf numFmtId="0" fontId="36" fillId="4" borderId="7" xfId="0" applyFont="1" applyFill="1" applyBorder="1" applyAlignment="1">
      <alignment horizontal="right" vertical="center" wrapText="1"/>
    </xf>
    <xf numFmtId="0" fontId="36" fillId="4" borderId="10" xfId="0" applyFont="1" applyFill="1" applyBorder="1" applyAlignment="1">
      <alignment horizontal="right" vertical="center" wrapText="1"/>
    </xf>
    <xf numFmtId="0" fontId="36" fillId="4" borderId="5" xfId="0" applyFont="1" applyFill="1" applyBorder="1" applyAlignment="1">
      <alignment horizontal="left" vertical="center" wrapText="1"/>
    </xf>
    <xf numFmtId="0" fontId="36" fillId="4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vertical="top" wrapText="1"/>
    </xf>
    <xf numFmtId="0" fontId="39" fillId="0" borderId="0" xfId="21" applyFont="1" applyBorder="1" applyAlignment="1">
      <alignment vertical="top" wrapText="1"/>
    </xf>
    <xf numFmtId="0" fontId="36" fillId="4" borderId="5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right" vertical="center" wrapText="1"/>
    </xf>
    <xf numFmtId="0" fontId="36" fillId="4" borderId="17" xfId="0" applyFont="1" applyFill="1" applyBorder="1" applyAlignment="1">
      <alignment horizontal="righ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6" fillId="4" borderId="0" xfId="0" applyFont="1" applyFill="1" applyBorder="1" applyAlignment="1">
      <alignment horizontal="left" vertical="center" wrapText="1"/>
    </xf>
    <xf numFmtId="0" fontId="36" fillId="4" borderId="9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6" fillId="4" borderId="13" xfId="0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left" vertical="center" wrapText="1"/>
    </xf>
    <xf numFmtId="43" fontId="33" fillId="3" borderId="0" xfId="275" applyFont="1" applyFill="1" applyBorder="1" applyAlignment="1">
      <alignment horizontal="right" vertical="center" wrapText="1"/>
    </xf>
  </cellXfs>
  <cellStyles count="276">
    <cellStyle name="Base 0 dec" xfId="2"/>
    <cellStyle name="Base 0 dec 2" xfId="3"/>
    <cellStyle name="Base 0 dec 3" xfId="4"/>
    <cellStyle name="Base 1 dec" xfId="5"/>
    <cellStyle name="Base 1 dec 2" xfId="6"/>
    <cellStyle name="Base 1 dec 3" xfId="7"/>
    <cellStyle name="Base 2 dec" xfId="8"/>
    <cellStyle name="Base 2 dec 2" xfId="9"/>
    <cellStyle name="Base 2 dec 3" xfId="10"/>
    <cellStyle name="Capitulo" xfId="11"/>
    <cellStyle name="Capitulo 2" xfId="12"/>
    <cellStyle name="Descripciones" xfId="13"/>
    <cellStyle name="Enc. der" xfId="14"/>
    <cellStyle name="Enc. izq" xfId="15"/>
    <cellStyle name="Etiqueta" xfId="16"/>
    <cellStyle name="Euro" xfId="17"/>
    <cellStyle name="Hipervínculo 2" xfId="18"/>
    <cellStyle name="Hipervínculo 2 2 2" xfId="19"/>
    <cellStyle name="Hipervínculo 3" xfId="20"/>
    <cellStyle name="Hipervínculo 4" xfId="21"/>
    <cellStyle name="Linea Inferior" xfId="22"/>
    <cellStyle name="Linea Superior" xfId="23"/>
    <cellStyle name="Linea Tipo" xfId="24"/>
    <cellStyle name="M?neda [0]_enss005" xfId="25"/>
    <cellStyle name="Millares" xfId="275" builtinId="3"/>
    <cellStyle name="Millares 2" xfId="26"/>
    <cellStyle name="Millares 3" xfId="27"/>
    <cellStyle name="Millares 3 2" xfId="28"/>
    <cellStyle name="Millares 3 3" xfId="29"/>
    <cellStyle name="Millares 3 4" xfId="30"/>
    <cellStyle name="Millares 3 5" xfId="31"/>
    <cellStyle name="Millares 3 6" xfId="32"/>
    <cellStyle name="Millares 3 7" xfId="33"/>
    <cellStyle name="Millares 4" xfId="34"/>
    <cellStyle name="Millares 5" xfId="35"/>
    <cellStyle name="Millares 6" xfId="36"/>
    <cellStyle name="Millares 7" xfId="37"/>
    <cellStyle name="Millares 8" xfId="38"/>
    <cellStyle name="M⏯neda [0]_enss005" xfId="39"/>
    <cellStyle name="Normal" xfId="0" builtinId="0"/>
    <cellStyle name="Normal 10" xfId="40"/>
    <cellStyle name="Normal 10 2" xfId="41"/>
    <cellStyle name="Normal 10 2 2" xfId="42"/>
    <cellStyle name="Normal 10 2 3" xfId="43"/>
    <cellStyle name="Normal 10 2 4" xfId="44"/>
    <cellStyle name="Normal 10 2 5" xfId="45"/>
    <cellStyle name="Normal 10 2 5 2" xfId="46"/>
    <cellStyle name="Normal 10 2 5 2 2" xfId="47"/>
    <cellStyle name="Normal 10 2 5 2 2 2" xfId="48"/>
    <cellStyle name="Normal 10 2 6" xfId="49"/>
    <cellStyle name="Normal 10 3" xfId="50"/>
    <cellStyle name="Normal 11" xfId="51"/>
    <cellStyle name="Normal 12" xfId="52"/>
    <cellStyle name="Normal 13" xfId="53"/>
    <cellStyle name="Normal 13 2" xfId="54"/>
    <cellStyle name="Normal 13 2 2" xfId="55"/>
    <cellStyle name="Normal 13 2 3" xfId="56"/>
    <cellStyle name="Normal 13 2 4" xfId="57"/>
    <cellStyle name="Normal 13 2 5" xfId="58"/>
    <cellStyle name="Normal 13 3" xfId="59"/>
    <cellStyle name="Normal 13 3 2" xfId="60"/>
    <cellStyle name="Normal 14" xfId="61"/>
    <cellStyle name="Normal 14 2" xfId="62"/>
    <cellStyle name="Normal 14 3" xfId="63"/>
    <cellStyle name="Normal 14 4" xfId="64"/>
    <cellStyle name="Normal 14 5" xfId="65"/>
    <cellStyle name="Normal 15" xfId="66"/>
    <cellStyle name="Normal 15 2" xfId="67"/>
    <cellStyle name="Normal 15 3" xfId="68"/>
    <cellStyle name="Normal 15 4" xfId="69"/>
    <cellStyle name="Normal 15 5" xfId="70"/>
    <cellStyle name="Normal 15 6" xfId="71"/>
    <cellStyle name="Normal 15 6 2" xfId="72"/>
    <cellStyle name="Normal 15 6 2 2" xfId="73"/>
    <cellStyle name="Normal 15 6 2 2 2" xfId="74"/>
    <cellStyle name="Normal 16" xfId="75"/>
    <cellStyle name="Normal 17" xfId="76"/>
    <cellStyle name="Normal 18" xfId="77"/>
    <cellStyle name="Normal 19" xfId="78"/>
    <cellStyle name="Normal 19 2" xfId="79"/>
    <cellStyle name="Normal 19 2 2" xfId="80"/>
    <cellStyle name="Normal 2" xfId="81"/>
    <cellStyle name="Normal 2 10" xfId="82"/>
    <cellStyle name="Normal 2 11" xfId="83"/>
    <cellStyle name="Normal 2 12" xfId="84"/>
    <cellStyle name="Normal 2 13" xfId="85"/>
    <cellStyle name="Normal 2 14" xfId="86"/>
    <cellStyle name="Normal 2 15" xfId="87"/>
    <cellStyle name="Normal 2 16" xfId="88"/>
    <cellStyle name="Normal 2 17" xfId="89"/>
    <cellStyle name="Normal 2 18" xfId="90"/>
    <cellStyle name="Normal 2 19" xfId="91"/>
    <cellStyle name="Normal 2 2" xfId="92"/>
    <cellStyle name="Normal 2 2 2" xfId="93"/>
    <cellStyle name="Normal 2 2 3" xfId="94"/>
    <cellStyle name="Normal 2 20" xfId="95"/>
    <cellStyle name="Normal 2 21" xfId="96"/>
    <cellStyle name="Normal 2 22" xfId="97"/>
    <cellStyle name="Normal 2 23" xfId="98"/>
    <cellStyle name="Normal 2 24" xfId="99"/>
    <cellStyle name="Normal 2 25" xfId="100"/>
    <cellStyle name="Normal 2 26" xfId="101"/>
    <cellStyle name="Normal 2 27" xfId="102"/>
    <cellStyle name="Normal 2 28" xfId="103"/>
    <cellStyle name="Normal 2 29" xfId="104"/>
    <cellStyle name="Normal 2 3" xfId="105"/>
    <cellStyle name="Normal 2 3 2" xfId="106"/>
    <cellStyle name="Normal 2 3 2 2" xfId="107"/>
    <cellStyle name="Normal 2 3 2 2 2" xfId="108"/>
    <cellStyle name="Normal 2 3 2 2 2 2" xfId="109"/>
    <cellStyle name="Normal 2 3 2 3" xfId="110"/>
    <cellStyle name="Normal 2 3 2 3 2" xfId="111"/>
    <cellStyle name="Normal 2 3 2 3 3" xfId="112"/>
    <cellStyle name="Normal 2 3 2 3 4" xfId="113"/>
    <cellStyle name="Normal 2 3 2 3 5" xfId="114"/>
    <cellStyle name="Normal 2 3 2 3 6" xfId="115"/>
    <cellStyle name="Normal 2 3 2 3 6 2" xfId="116"/>
    <cellStyle name="Normal 2 3 2 3 6 2 2" xfId="117"/>
    <cellStyle name="Normal 2 3 2 3 6 2 2 2" xfId="118"/>
    <cellStyle name="Normal 2 3 2 4" xfId="119"/>
    <cellStyle name="Normal 2 3 3" xfId="120"/>
    <cellStyle name="Normal 2 3 3 2" xfId="121"/>
    <cellStyle name="Normal 2 3 4" xfId="122"/>
    <cellStyle name="Normal 2 3 4 2" xfId="123"/>
    <cellStyle name="Normal 2 3 4 2 2" xfId="124"/>
    <cellStyle name="Normal 2 3 5" xfId="125"/>
    <cellStyle name="Normal 2 3 5 2" xfId="126"/>
    <cellStyle name="Normal 2 3 5 2 2" xfId="127"/>
    <cellStyle name="Normal 2 3 6" xfId="128"/>
    <cellStyle name="Normal 2 3 6 2" xfId="129"/>
    <cellStyle name="Normal 2 3 7" xfId="130"/>
    <cellStyle name="Normal 2 3 7 2" xfId="131"/>
    <cellStyle name="Normal 2 3 7 3" xfId="132"/>
    <cellStyle name="Normal 2 3 7 4" xfId="133"/>
    <cellStyle name="Normal 2 3 7 5" xfId="134"/>
    <cellStyle name="Normal 2 3 7 6" xfId="135"/>
    <cellStyle name="Normal 2 3 7 6 2" xfId="136"/>
    <cellStyle name="Normal 2 3 7 6 2 2" xfId="137"/>
    <cellStyle name="Normal 2 3 7 6 2 2 2" xfId="138"/>
    <cellStyle name="Normal 2 3 8" xfId="139"/>
    <cellStyle name="Normal 2 3 9" xfId="140"/>
    <cellStyle name="Normal 2 30" xfId="141"/>
    <cellStyle name="Normal 2 31" xfId="142"/>
    <cellStyle name="Normal 2 32" xfId="143"/>
    <cellStyle name="Normal 2 33" xfId="144"/>
    <cellStyle name="Normal 2 34" xfId="145"/>
    <cellStyle name="Normal 2 35" xfId="146"/>
    <cellStyle name="Normal 2 36" xfId="147"/>
    <cellStyle name="Normal 2 37" xfId="148"/>
    <cellStyle name="Normal 2 38" xfId="149"/>
    <cellStyle name="Normal 2 39" xfId="150"/>
    <cellStyle name="Normal 2 4" xfId="151"/>
    <cellStyle name="Normal 2 4 2" xfId="152"/>
    <cellStyle name="Normal 2 4 3" xfId="153"/>
    <cellStyle name="Normal 2 40" xfId="154"/>
    <cellStyle name="Normal 2 5" xfId="155"/>
    <cellStyle name="Normal 2 58 3" xfId="156"/>
    <cellStyle name="Normal 2 6" xfId="157"/>
    <cellStyle name="Normal 2 7" xfId="158"/>
    <cellStyle name="Normal 2 8" xfId="159"/>
    <cellStyle name="Normal 2 9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27" xfId="168"/>
    <cellStyle name="Normal 28" xfId="169"/>
    <cellStyle name="Normal 29" xfId="170"/>
    <cellStyle name="Normal 3" xfId="171"/>
    <cellStyle name="Normal 3 10" xfId="172"/>
    <cellStyle name="Normal 3 2" xfId="173"/>
    <cellStyle name="Normal 3 2 2" xfId="174"/>
    <cellStyle name="Normal 3 3" xfId="175"/>
    <cellStyle name="Normal 3 4" xfId="176"/>
    <cellStyle name="Normal 3 5" xfId="177"/>
    <cellStyle name="Normal 3 6" xfId="178"/>
    <cellStyle name="Normal 3 6 2" xfId="179"/>
    <cellStyle name="Normal 3 6 3" xfId="180"/>
    <cellStyle name="Normal 3 6 4" xfId="181"/>
    <cellStyle name="Normal 3 6 5" xfId="182"/>
    <cellStyle name="Normal 3 7" xfId="183"/>
    <cellStyle name="Normal 3 8" xfId="184"/>
    <cellStyle name="Normal 3 9" xfId="185"/>
    <cellStyle name="Normal 30" xfId="186"/>
    <cellStyle name="Normal 31" xfId="187"/>
    <cellStyle name="Normal 32" xfId="188"/>
    <cellStyle name="Normal 33" xfId="189"/>
    <cellStyle name="Normal 34" xfId="190"/>
    <cellStyle name="Normal 35" xfId="191"/>
    <cellStyle name="Normal 36" xfId="192"/>
    <cellStyle name="Normal 37" xfId="193"/>
    <cellStyle name="Normal 37 2" xfId="194"/>
    <cellStyle name="Normal 37 3" xfId="195"/>
    <cellStyle name="Normal 37 4" xfId="196"/>
    <cellStyle name="Normal 38" xfId="197"/>
    <cellStyle name="Normal 38 2" xfId="198"/>
    <cellStyle name="Normal 39" xfId="199"/>
    <cellStyle name="Normal 39 2" xfId="200"/>
    <cellStyle name="Normal 4" xfId="201"/>
    <cellStyle name="Normal 4 2" xfId="1"/>
    <cellStyle name="Normal 4 2 10" xfId="202"/>
    <cellStyle name="Normal 4 2 11" xfId="203"/>
    <cellStyle name="Normal 4 2 12" xfId="204"/>
    <cellStyle name="Normal 4 2 13" xfId="205"/>
    <cellStyle name="Normal 4 2 14" xfId="206"/>
    <cellStyle name="Normal 4 2 2" xfId="207"/>
    <cellStyle name="Normal 4 2 3" xfId="208"/>
    <cellStyle name="Normal 4 2 4" xfId="209"/>
    <cellStyle name="Normal 4 2 4 2" xfId="210"/>
    <cellStyle name="Normal 4 2 4 3" xfId="211"/>
    <cellStyle name="Normal 4 2 4 4" xfId="212"/>
    <cellStyle name="Normal 4 2 5" xfId="213"/>
    <cellStyle name="Normal 4 2 5 2" xfId="214"/>
    <cellStyle name="Normal 4 2 6" xfId="215"/>
    <cellStyle name="Normal 4 2 6 2" xfId="216"/>
    <cellStyle name="Normal 4 2 7" xfId="217"/>
    <cellStyle name="Normal 4 2 7 2" xfId="218"/>
    <cellStyle name="Normal 4 2 8" xfId="219"/>
    <cellStyle name="Normal 4 2 8 2" xfId="220"/>
    <cellStyle name="Normal 4 2 8 2 2" xfId="221"/>
    <cellStyle name="Normal 4 2 9" xfId="222"/>
    <cellStyle name="Normal 4 3" xfId="223"/>
    <cellStyle name="Normal 4 4" xfId="224"/>
    <cellStyle name="Normal 40" xfId="225"/>
    <cellStyle name="Normal 40 2" xfId="226"/>
    <cellStyle name="Normal 41" xfId="227"/>
    <cellStyle name="Normal 41 2" xfId="228"/>
    <cellStyle name="Normal 41 2 2" xfId="229"/>
    <cellStyle name="Normal 42" xfId="230"/>
    <cellStyle name="Normal 43" xfId="231"/>
    <cellStyle name="Normal 44" xfId="232"/>
    <cellStyle name="Normal 45" xfId="233"/>
    <cellStyle name="Normal 46" xfId="234"/>
    <cellStyle name="Normal 47" xfId="235"/>
    <cellStyle name="Normal 48" xfId="236"/>
    <cellStyle name="Normal 49" xfId="237"/>
    <cellStyle name="Normal 5" xfId="238"/>
    <cellStyle name="Normal 5 2" xfId="239"/>
    <cellStyle name="Normal 5_piramide redonda" xfId="240"/>
    <cellStyle name="Normal 50" xfId="241"/>
    <cellStyle name="Normal 51" xfId="242"/>
    <cellStyle name="Normal 52" xfId="243"/>
    <cellStyle name="Normal 53" xfId="244"/>
    <cellStyle name="Normal 54" xfId="245"/>
    <cellStyle name="Normal 6" xfId="246"/>
    <cellStyle name="Normal 7" xfId="247"/>
    <cellStyle name="Normal 7 2" xfId="248"/>
    <cellStyle name="Normal 8" xfId="249"/>
    <cellStyle name="Normal 8 2" xfId="250"/>
    <cellStyle name="Normal 9" xfId="251"/>
    <cellStyle name="Normal 9 2" xfId="252"/>
    <cellStyle name="Normal 9 3" xfId="253"/>
    <cellStyle name="Normal 9 3 2" xfId="254"/>
    <cellStyle name="Notas 2" xfId="255"/>
    <cellStyle name="Notas 3" xfId="256"/>
    <cellStyle name="Num. cuadro" xfId="257"/>
    <cellStyle name="Num. cuadro 2" xfId="258"/>
    <cellStyle name="Pie" xfId="259"/>
    <cellStyle name="Porcentaje" xfId="274" builtinId="5"/>
    <cellStyle name="Porcentual 2" xfId="260"/>
    <cellStyle name="Porcentual 2 2" xfId="261"/>
    <cellStyle name="Porcentual 3" xfId="262"/>
    <cellStyle name="Porcentual 4" xfId="263"/>
    <cellStyle name="Porcentual 5" xfId="264"/>
    <cellStyle name="Porcentual 6" xfId="265"/>
    <cellStyle name="Porcentual 7" xfId="266"/>
    <cellStyle name="Porcentual 8" xfId="267"/>
    <cellStyle name="Porcentual 9" xfId="268"/>
    <cellStyle name="SERIE01" xfId="269"/>
    <cellStyle name="serie1" xfId="270"/>
    <cellStyle name="Titulo" xfId="271"/>
    <cellStyle name="Titulo 2" xfId="272"/>
    <cellStyle name="Título 4" xfId="273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419285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133785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485960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133785" cy="292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505010</xdr:colOff>
      <xdr:row>2</xdr:row>
      <xdr:rowOff>64033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52400"/>
          <a:ext cx="2133785" cy="292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1</xdr:col>
      <xdr:colOff>705035</xdr:colOff>
      <xdr:row>2</xdr:row>
      <xdr:rowOff>44983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04775"/>
          <a:ext cx="2133785" cy="2926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685985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33350"/>
          <a:ext cx="2133785" cy="292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685985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33350"/>
          <a:ext cx="2133785" cy="2926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685985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33350"/>
          <a:ext cx="2133785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negi.org.mx/est/contenidos/proyectos/censosgobierno/cngmd2015/default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selection activeCell="I45" sqref="I45"/>
    </sheetView>
  </sheetViews>
  <sheetFormatPr baseColWidth="10" defaultRowHeight="15"/>
  <cols>
    <col min="1" max="1" width="25.7109375" customWidth="1"/>
    <col min="2" max="2" width="20.7109375" customWidth="1"/>
    <col min="3" max="3" width="16.42578125" customWidth="1"/>
    <col min="4" max="4" width="16.140625" customWidth="1"/>
    <col min="5" max="5" width="22.140625" customWidth="1"/>
    <col min="6" max="6" width="25.7109375" customWidth="1"/>
    <col min="7" max="7" width="17.42578125" customWidth="1"/>
    <col min="8" max="8" width="15.140625" customWidth="1"/>
  </cols>
  <sheetData>
    <row r="1" spans="1:9" s="8" customFormat="1"/>
    <row r="2" spans="1:9" s="8" customFormat="1"/>
    <row r="3" spans="1:9" s="71" customFormat="1">
      <c r="A3" s="131"/>
      <c r="B3" s="131"/>
      <c r="C3" s="131"/>
      <c r="D3" s="131"/>
      <c r="E3" s="131"/>
      <c r="F3" s="131"/>
      <c r="G3" s="131"/>
    </row>
    <row r="4" spans="1:9">
      <c r="A4" s="141" t="s">
        <v>119</v>
      </c>
      <c r="B4" s="141"/>
      <c r="C4" s="141"/>
      <c r="D4" s="141"/>
      <c r="E4" s="141"/>
      <c r="F4" s="141"/>
      <c r="G4" s="141"/>
      <c r="H4" s="141"/>
    </row>
    <row r="5" spans="1:9">
      <c r="A5" s="132"/>
      <c r="B5" s="132"/>
      <c r="C5" s="132"/>
      <c r="D5" s="132"/>
      <c r="E5" s="132"/>
      <c r="F5" s="132"/>
    </row>
    <row r="6" spans="1:9" s="21" customFormat="1" ht="36.75" customHeight="1">
      <c r="A6" s="133" t="s">
        <v>0</v>
      </c>
      <c r="B6" s="136" t="s">
        <v>70</v>
      </c>
      <c r="C6" s="137"/>
      <c r="D6" s="138" t="s">
        <v>42</v>
      </c>
      <c r="E6" s="136"/>
      <c r="F6" s="136"/>
      <c r="G6" s="137"/>
      <c r="H6" s="128" t="s">
        <v>120</v>
      </c>
      <c r="I6" s="128" t="s">
        <v>41</v>
      </c>
    </row>
    <row r="7" spans="1:9" s="21" customFormat="1" ht="21.75" customHeight="1">
      <c r="A7" s="134"/>
      <c r="B7" s="74" t="s">
        <v>69</v>
      </c>
      <c r="C7" s="103" t="s">
        <v>68</v>
      </c>
      <c r="D7" s="139" t="s">
        <v>37</v>
      </c>
      <c r="E7" s="73" t="s">
        <v>67</v>
      </c>
      <c r="F7" s="102" t="s">
        <v>66</v>
      </c>
      <c r="G7" s="129" t="s">
        <v>116</v>
      </c>
      <c r="H7" s="129"/>
      <c r="I7" s="129"/>
    </row>
    <row r="8" spans="1:9" s="21" customFormat="1" ht="24" customHeight="1">
      <c r="A8" s="135"/>
      <c r="B8" s="104" t="s">
        <v>65</v>
      </c>
      <c r="C8" s="75" t="s">
        <v>64</v>
      </c>
      <c r="D8" s="140"/>
      <c r="E8" s="75" t="s">
        <v>117</v>
      </c>
      <c r="F8" s="75" t="s">
        <v>118</v>
      </c>
      <c r="G8" s="130"/>
      <c r="H8" s="130"/>
      <c r="I8" s="130"/>
    </row>
    <row r="9" spans="1:9" s="97" customFormat="1" ht="11.25">
      <c r="A9" s="105" t="s">
        <v>5</v>
      </c>
      <c r="B9" s="106">
        <v>2280</v>
      </c>
      <c r="C9" s="106">
        <v>2226</v>
      </c>
      <c r="D9" s="106">
        <v>14300</v>
      </c>
      <c r="E9" s="106">
        <v>4864</v>
      </c>
      <c r="F9" s="106">
        <v>8828</v>
      </c>
      <c r="G9" s="106">
        <v>608</v>
      </c>
      <c r="H9" s="107">
        <f>E9/D9*100</f>
        <v>34.013986013986013</v>
      </c>
      <c r="I9" s="106"/>
    </row>
    <row r="10" spans="1:9" s="97" customFormat="1" ht="11.25">
      <c r="A10" s="98" t="s">
        <v>6</v>
      </c>
      <c r="B10" s="99">
        <v>11</v>
      </c>
      <c r="C10" s="99">
        <v>10</v>
      </c>
      <c r="D10" s="99">
        <v>107</v>
      </c>
      <c r="E10" s="99">
        <v>40</v>
      </c>
      <c r="F10" s="99">
        <v>66</v>
      </c>
      <c r="G10" s="99">
        <v>1</v>
      </c>
      <c r="H10" s="108">
        <f>E10/D10*100</f>
        <v>37.383177570093459</v>
      </c>
      <c r="I10" s="97">
        <f>_xlfn.RANK.EQ(H10,H$10:H$41,0)</f>
        <v>13</v>
      </c>
    </row>
    <row r="11" spans="1:9" s="97" customFormat="1" ht="11.25">
      <c r="A11" s="98" t="s">
        <v>7</v>
      </c>
      <c r="B11" s="99">
        <v>5</v>
      </c>
      <c r="C11" s="99">
        <v>5</v>
      </c>
      <c r="D11" s="99">
        <v>325</v>
      </c>
      <c r="E11" s="99">
        <v>53</v>
      </c>
      <c r="F11" s="99">
        <v>265</v>
      </c>
      <c r="G11" s="99">
        <v>7</v>
      </c>
      <c r="H11" s="108">
        <f t="shared" ref="H11:H41" si="0">E11/D11*100</f>
        <v>16.307692307692307</v>
      </c>
      <c r="I11" s="97">
        <f t="shared" ref="I11:I41" si="1">_xlfn.RANK.EQ(H11,H$10:H$41,0)</f>
        <v>26</v>
      </c>
    </row>
    <row r="12" spans="1:9" s="97" customFormat="1" ht="11.25">
      <c r="A12" s="98" t="s">
        <v>8</v>
      </c>
      <c r="B12" s="99">
        <v>5</v>
      </c>
      <c r="C12" s="99">
        <v>5</v>
      </c>
      <c r="D12" s="99">
        <v>76</v>
      </c>
      <c r="E12" s="99">
        <v>6</v>
      </c>
      <c r="F12" s="99">
        <v>70</v>
      </c>
      <c r="G12" s="99">
        <v>0</v>
      </c>
      <c r="H12" s="108">
        <f t="shared" si="0"/>
        <v>7.8947368421052628</v>
      </c>
      <c r="I12" s="97">
        <f t="shared" si="1"/>
        <v>31</v>
      </c>
    </row>
    <row r="13" spans="1:9" s="97" customFormat="1" ht="11.25">
      <c r="A13" s="98" t="s">
        <v>9</v>
      </c>
      <c r="B13" s="99">
        <v>11</v>
      </c>
      <c r="C13" s="99">
        <v>11</v>
      </c>
      <c r="D13" s="99">
        <v>59</v>
      </c>
      <c r="E13" s="99">
        <v>9</v>
      </c>
      <c r="F13" s="99">
        <v>48</v>
      </c>
      <c r="G13" s="99">
        <v>2</v>
      </c>
      <c r="H13" s="108">
        <f t="shared" si="0"/>
        <v>15.254237288135593</v>
      </c>
      <c r="I13" s="97">
        <f t="shared" si="1"/>
        <v>27</v>
      </c>
    </row>
    <row r="14" spans="1:9" s="97" customFormat="1" ht="11.25">
      <c r="A14" s="98" t="s">
        <v>10</v>
      </c>
      <c r="B14" s="99">
        <v>37</v>
      </c>
      <c r="C14" s="99">
        <v>35</v>
      </c>
      <c r="D14" s="99">
        <v>256</v>
      </c>
      <c r="E14" s="99">
        <v>46</v>
      </c>
      <c r="F14" s="99">
        <v>208</v>
      </c>
      <c r="G14" s="99">
        <v>2</v>
      </c>
      <c r="H14" s="108">
        <f t="shared" si="0"/>
        <v>17.96875</v>
      </c>
      <c r="I14" s="97">
        <f t="shared" si="1"/>
        <v>24</v>
      </c>
    </row>
    <row r="15" spans="1:9" s="97" customFormat="1" ht="11.25">
      <c r="A15" s="98" t="s">
        <v>11</v>
      </c>
      <c r="B15" s="99">
        <v>10</v>
      </c>
      <c r="C15" s="99">
        <v>10</v>
      </c>
      <c r="D15" s="99">
        <v>74</v>
      </c>
      <c r="E15" s="99">
        <v>22</v>
      </c>
      <c r="F15" s="99">
        <v>51</v>
      </c>
      <c r="G15" s="99">
        <v>1</v>
      </c>
      <c r="H15" s="108">
        <f t="shared" si="0"/>
        <v>29.72972972972973</v>
      </c>
      <c r="I15" s="97">
        <f t="shared" si="1"/>
        <v>19</v>
      </c>
    </row>
    <row r="16" spans="1:9" s="97" customFormat="1" ht="11.25">
      <c r="A16" s="98" t="s">
        <v>56</v>
      </c>
      <c r="B16" s="99">
        <v>118</v>
      </c>
      <c r="C16" s="99">
        <v>118</v>
      </c>
      <c r="D16" s="99">
        <v>340</v>
      </c>
      <c r="E16" s="99">
        <v>142</v>
      </c>
      <c r="F16" s="99">
        <v>182</v>
      </c>
      <c r="G16" s="99">
        <v>16</v>
      </c>
      <c r="H16" s="108">
        <f t="shared" si="0"/>
        <v>41.764705882352942</v>
      </c>
      <c r="I16" s="97">
        <f t="shared" si="1"/>
        <v>8</v>
      </c>
    </row>
    <row r="17" spans="1:9" s="97" customFormat="1" ht="11.25">
      <c r="A17" s="98" t="s">
        <v>110</v>
      </c>
      <c r="B17" s="99">
        <v>65</v>
      </c>
      <c r="C17" s="99">
        <v>62</v>
      </c>
      <c r="D17" s="99">
        <v>362</v>
      </c>
      <c r="E17" s="99">
        <v>52</v>
      </c>
      <c r="F17" s="99">
        <v>300</v>
      </c>
      <c r="G17" s="99">
        <v>10</v>
      </c>
      <c r="H17" s="108">
        <f t="shared" si="0"/>
        <v>14.3646408839779</v>
      </c>
      <c r="I17" s="97">
        <f t="shared" si="1"/>
        <v>28</v>
      </c>
    </row>
    <row r="18" spans="1:9" s="97" customFormat="1" ht="11.25">
      <c r="A18" s="98" t="s">
        <v>38</v>
      </c>
      <c r="B18" s="99">
        <v>16</v>
      </c>
      <c r="C18" s="99">
        <v>16</v>
      </c>
      <c r="D18" s="99">
        <v>2346</v>
      </c>
      <c r="E18" s="99">
        <v>445</v>
      </c>
      <c r="F18" s="99">
        <v>1814</v>
      </c>
      <c r="G18" s="99">
        <v>87</v>
      </c>
      <c r="H18" s="108">
        <f t="shared" si="0"/>
        <v>18.968456947996589</v>
      </c>
      <c r="I18" s="97">
        <f t="shared" si="1"/>
        <v>23</v>
      </c>
    </row>
    <row r="19" spans="1:9" s="97" customFormat="1" ht="11.25">
      <c r="A19" s="98" t="s">
        <v>111</v>
      </c>
      <c r="B19" s="99">
        <v>37</v>
      </c>
      <c r="C19" s="99">
        <v>36</v>
      </c>
      <c r="D19" s="99">
        <v>153</v>
      </c>
      <c r="E19" s="99">
        <v>57</v>
      </c>
      <c r="F19" s="99">
        <v>95</v>
      </c>
      <c r="G19" s="99">
        <v>1</v>
      </c>
      <c r="H19" s="108">
        <f t="shared" si="0"/>
        <v>37.254901960784316</v>
      </c>
      <c r="I19" s="97">
        <f t="shared" si="1"/>
        <v>14</v>
      </c>
    </row>
    <row r="20" spans="1:9" s="97" customFormat="1" ht="11.25">
      <c r="A20" s="98" t="s">
        <v>15</v>
      </c>
      <c r="B20" s="99">
        <v>46</v>
      </c>
      <c r="C20" s="99">
        <v>44</v>
      </c>
      <c r="D20" s="99">
        <v>560</v>
      </c>
      <c r="E20" s="99">
        <v>294</v>
      </c>
      <c r="F20" s="99">
        <v>240</v>
      </c>
      <c r="G20" s="99">
        <v>26</v>
      </c>
      <c r="H20" s="108">
        <f t="shared" si="0"/>
        <v>52.5</v>
      </c>
      <c r="I20" s="97">
        <f t="shared" si="1"/>
        <v>4</v>
      </c>
    </row>
    <row r="21" spans="1:9" s="97" customFormat="1" ht="11.25">
      <c r="A21" s="98" t="s">
        <v>16</v>
      </c>
      <c r="B21" s="99">
        <v>80</v>
      </c>
      <c r="C21" s="99">
        <v>80</v>
      </c>
      <c r="D21" s="99">
        <v>288</v>
      </c>
      <c r="E21" s="99">
        <v>134</v>
      </c>
      <c r="F21" s="99">
        <v>131</v>
      </c>
      <c r="G21" s="99">
        <v>23</v>
      </c>
      <c r="H21" s="108">
        <f t="shared" si="0"/>
        <v>46.527777777777779</v>
      </c>
      <c r="I21" s="97">
        <f t="shared" si="1"/>
        <v>7</v>
      </c>
    </row>
    <row r="22" spans="1:9" s="97" customFormat="1" ht="11.25">
      <c r="A22" s="98" t="s">
        <v>17</v>
      </c>
      <c r="B22" s="99">
        <v>81</v>
      </c>
      <c r="C22" s="99">
        <v>80</v>
      </c>
      <c r="D22" s="99">
        <v>410</v>
      </c>
      <c r="E22" s="99">
        <v>222</v>
      </c>
      <c r="F22" s="99">
        <v>176</v>
      </c>
      <c r="G22" s="99">
        <v>12</v>
      </c>
      <c r="H22" s="108">
        <f t="shared" si="0"/>
        <v>54.146341463414636</v>
      </c>
      <c r="I22" s="97">
        <f t="shared" si="1"/>
        <v>3</v>
      </c>
    </row>
    <row r="23" spans="1:9" s="97" customFormat="1" ht="11.25">
      <c r="A23" s="98" t="s">
        <v>18</v>
      </c>
      <c r="B23" s="99">
        <v>125</v>
      </c>
      <c r="C23" s="99">
        <v>124</v>
      </c>
      <c r="D23" s="99">
        <v>1075</v>
      </c>
      <c r="E23" s="99">
        <v>314</v>
      </c>
      <c r="F23" s="99">
        <v>713</v>
      </c>
      <c r="G23" s="99">
        <v>48</v>
      </c>
      <c r="H23" s="108">
        <f t="shared" si="0"/>
        <v>29.209302325581394</v>
      </c>
      <c r="I23" s="97">
        <f t="shared" si="1"/>
        <v>20</v>
      </c>
    </row>
    <row r="24" spans="1:9" s="97" customFormat="1" ht="11.25">
      <c r="A24" s="98" t="s">
        <v>112</v>
      </c>
      <c r="B24" s="99">
        <v>123</v>
      </c>
      <c r="C24" s="99">
        <v>119</v>
      </c>
      <c r="D24" s="99">
        <v>2188</v>
      </c>
      <c r="E24" s="99">
        <v>905</v>
      </c>
      <c r="F24" s="99">
        <v>1187</v>
      </c>
      <c r="G24" s="99">
        <v>96</v>
      </c>
      <c r="H24" s="108">
        <f t="shared" si="0"/>
        <v>41.361974405850091</v>
      </c>
      <c r="I24" s="97">
        <f t="shared" si="1"/>
        <v>9</v>
      </c>
    </row>
    <row r="25" spans="1:9" s="97" customFormat="1" ht="11.25">
      <c r="A25" s="98" t="s">
        <v>20</v>
      </c>
      <c r="B25" s="99">
        <v>113</v>
      </c>
      <c r="C25" s="99">
        <v>112</v>
      </c>
      <c r="D25" s="99">
        <v>579</v>
      </c>
      <c r="E25" s="99">
        <v>301</v>
      </c>
      <c r="F25" s="99">
        <v>252</v>
      </c>
      <c r="G25" s="99">
        <v>26</v>
      </c>
      <c r="H25" s="108">
        <f t="shared" si="0"/>
        <v>51.986183074265981</v>
      </c>
      <c r="I25" s="97">
        <f t="shared" si="1"/>
        <v>5</v>
      </c>
    </row>
    <row r="26" spans="1:9" s="97" customFormat="1" ht="11.25">
      <c r="A26" s="98" t="s">
        <v>21</v>
      </c>
      <c r="B26" s="99">
        <v>33</v>
      </c>
      <c r="C26" s="99">
        <v>33</v>
      </c>
      <c r="D26" s="99">
        <v>281</v>
      </c>
      <c r="E26" s="99">
        <v>137</v>
      </c>
      <c r="F26" s="99">
        <v>116</v>
      </c>
      <c r="G26" s="99">
        <v>28</v>
      </c>
      <c r="H26" s="108">
        <f t="shared" si="0"/>
        <v>48.754448398576514</v>
      </c>
      <c r="I26" s="97">
        <f t="shared" si="1"/>
        <v>6</v>
      </c>
    </row>
    <row r="27" spans="1:9" s="97" customFormat="1" ht="11.25">
      <c r="A27" s="98" t="s">
        <v>22</v>
      </c>
      <c r="B27" s="99">
        <v>20</v>
      </c>
      <c r="C27" s="99">
        <v>20</v>
      </c>
      <c r="D27" s="99">
        <v>122</v>
      </c>
      <c r="E27" s="99">
        <v>16</v>
      </c>
      <c r="F27" s="99">
        <v>94</v>
      </c>
      <c r="G27" s="99">
        <v>12</v>
      </c>
      <c r="H27" s="108">
        <f t="shared" si="0"/>
        <v>13.114754098360656</v>
      </c>
      <c r="I27" s="97">
        <f t="shared" si="1"/>
        <v>29</v>
      </c>
    </row>
    <row r="28" spans="1:9" s="97" customFormat="1" ht="11.25">
      <c r="A28" s="98" t="s">
        <v>23</v>
      </c>
      <c r="B28" s="99">
        <v>51</v>
      </c>
      <c r="C28" s="99">
        <v>46</v>
      </c>
      <c r="D28" s="99">
        <v>299</v>
      </c>
      <c r="E28" s="99">
        <v>29</v>
      </c>
      <c r="F28" s="99">
        <v>264</v>
      </c>
      <c r="G28" s="99">
        <v>6</v>
      </c>
      <c r="H28" s="108">
        <f t="shared" si="0"/>
        <v>9.6989966555183944</v>
      </c>
      <c r="I28" s="97">
        <f t="shared" si="1"/>
        <v>30</v>
      </c>
    </row>
    <row r="29" spans="1:9" s="97" customFormat="1" ht="11.25">
      <c r="A29" s="98" t="s">
        <v>39</v>
      </c>
      <c r="B29" s="99">
        <v>441</v>
      </c>
      <c r="C29" s="99">
        <v>434</v>
      </c>
      <c r="D29" s="99">
        <v>707</v>
      </c>
      <c r="E29" s="99">
        <v>445</v>
      </c>
      <c r="F29" s="99">
        <v>217</v>
      </c>
      <c r="G29" s="99">
        <v>45</v>
      </c>
      <c r="H29" s="108">
        <f t="shared" si="0"/>
        <v>62.942008486562941</v>
      </c>
      <c r="I29" s="97">
        <f t="shared" si="1"/>
        <v>2</v>
      </c>
    </row>
    <row r="30" spans="1:9" s="97" customFormat="1" ht="11.25">
      <c r="A30" s="98" t="s">
        <v>24</v>
      </c>
      <c r="B30" s="99">
        <v>212</v>
      </c>
      <c r="C30" s="99">
        <v>206</v>
      </c>
      <c r="D30" s="99">
        <v>398</v>
      </c>
      <c r="E30" s="99">
        <v>116</v>
      </c>
      <c r="F30" s="99">
        <v>276</v>
      </c>
      <c r="G30" s="99">
        <v>6</v>
      </c>
      <c r="H30" s="108">
        <f t="shared" si="0"/>
        <v>29.145728643216078</v>
      </c>
      <c r="I30" s="97">
        <f t="shared" si="1"/>
        <v>21</v>
      </c>
    </row>
    <row r="31" spans="1:9" s="97" customFormat="1" ht="11.25">
      <c r="A31" s="98" t="s">
        <v>25</v>
      </c>
      <c r="B31" s="99">
        <v>18</v>
      </c>
      <c r="C31" s="99">
        <v>18</v>
      </c>
      <c r="D31" s="99">
        <v>241</v>
      </c>
      <c r="E31" s="99">
        <v>77</v>
      </c>
      <c r="F31" s="99">
        <v>162</v>
      </c>
      <c r="G31" s="99">
        <v>2</v>
      </c>
      <c r="H31" s="108">
        <f t="shared" si="0"/>
        <v>31.950207468879665</v>
      </c>
      <c r="I31" s="97">
        <f t="shared" si="1"/>
        <v>17</v>
      </c>
    </row>
    <row r="32" spans="1:9" s="97" customFormat="1" ht="11.25">
      <c r="A32" s="98" t="s">
        <v>26</v>
      </c>
      <c r="B32" s="99">
        <v>9</v>
      </c>
      <c r="C32" s="99">
        <v>9</v>
      </c>
      <c r="D32" s="99">
        <v>200</v>
      </c>
      <c r="E32" s="99">
        <v>81</v>
      </c>
      <c r="F32" s="99">
        <v>119</v>
      </c>
      <c r="G32" s="99">
        <v>0</v>
      </c>
      <c r="H32" s="108">
        <f t="shared" si="0"/>
        <v>40.5</v>
      </c>
      <c r="I32" s="97">
        <f t="shared" si="1"/>
        <v>10</v>
      </c>
    </row>
    <row r="33" spans="1:9" s="97" customFormat="1" ht="11.25">
      <c r="A33" s="98" t="s">
        <v>27</v>
      </c>
      <c r="B33" s="99">
        <v>58</v>
      </c>
      <c r="C33" s="99">
        <v>58</v>
      </c>
      <c r="D33" s="99">
        <v>300</v>
      </c>
      <c r="E33" s="99">
        <v>114</v>
      </c>
      <c r="F33" s="99">
        <v>165</v>
      </c>
      <c r="G33" s="99">
        <v>21</v>
      </c>
      <c r="H33" s="108">
        <f t="shared" si="0"/>
        <v>38</v>
      </c>
      <c r="I33" s="97">
        <f t="shared" si="1"/>
        <v>12</v>
      </c>
    </row>
    <row r="34" spans="1:9" s="97" customFormat="1" ht="11.25">
      <c r="A34" s="79" t="s">
        <v>28</v>
      </c>
      <c r="B34" s="80">
        <v>18</v>
      </c>
      <c r="C34" s="80">
        <v>18</v>
      </c>
      <c r="D34" s="80">
        <v>243</v>
      </c>
      <c r="E34" s="80">
        <v>43</v>
      </c>
      <c r="F34" s="80">
        <v>200</v>
      </c>
      <c r="G34" s="80">
        <v>0</v>
      </c>
      <c r="H34" s="118">
        <f t="shared" si="0"/>
        <v>17.695473251028808</v>
      </c>
      <c r="I34" s="81">
        <f>_xlfn.RANK.EQ(H34,H$10:H$41,0)</f>
        <v>25</v>
      </c>
    </row>
    <row r="35" spans="1:9" s="97" customFormat="1" ht="11.25">
      <c r="A35" s="98" t="s">
        <v>29</v>
      </c>
      <c r="B35" s="99">
        <v>72</v>
      </c>
      <c r="C35" s="99">
        <v>72</v>
      </c>
      <c r="D35" s="99">
        <v>385</v>
      </c>
      <c r="E35" s="99">
        <v>75</v>
      </c>
      <c r="F35" s="99">
        <v>304</v>
      </c>
      <c r="G35" s="99">
        <v>6</v>
      </c>
      <c r="H35" s="108">
        <f t="shared" si="0"/>
        <v>19.480519480519483</v>
      </c>
      <c r="I35" s="97">
        <f t="shared" si="1"/>
        <v>22</v>
      </c>
    </row>
    <row r="36" spans="1:9" s="97" customFormat="1" ht="11.25">
      <c r="A36" s="98" t="s">
        <v>30</v>
      </c>
      <c r="B36" s="99">
        <v>17</v>
      </c>
      <c r="C36" s="99">
        <v>17</v>
      </c>
      <c r="D36" s="99">
        <v>249</v>
      </c>
      <c r="E36" s="99">
        <v>99</v>
      </c>
      <c r="F36" s="99">
        <v>55</v>
      </c>
      <c r="G36" s="99">
        <v>95</v>
      </c>
      <c r="H36" s="108">
        <f t="shared" si="0"/>
        <v>39.75903614457831</v>
      </c>
      <c r="I36" s="97">
        <f t="shared" si="1"/>
        <v>11</v>
      </c>
    </row>
    <row r="37" spans="1:9" s="97" customFormat="1" ht="11.25">
      <c r="A37" s="98" t="s">
        <v>113</v>
      </c>
      <c r="B37" s="99">
        <v>40</v>
      </c>
      <c r="C37" s="99">
        <v>40</v>
      </c>
      <c r="D37" s="99">
        <v>341</v>
      </c>
      <c r="E37" s="99">
        <v>22</v>
      </c>
      <c r="F37" s="99">
        <v>317</v>
      </c>
      <c r="G37" s="99">
        <v>2</v>
      </c>
      <c r="H37" s="108">
        <f t="shared" si="0"/>
        <v>6.4516129032258061</v>
      </c>
      <c r="I37" s="97">
        <f t="shared" si="1"/>
        <v>32</v>
      </c>
    </row>
    <row r="38" spans="1:9" s="97" customFormat="1" ht="11.25">
      <c r="A38" s="98" t="s">
        <v>32</v>
      </c>
      <c r="B38" s="99">
        <v>60</v>
      </c>
      <c r="C38" s="99">
        <v>60</v>
      </c>
      <c r="D38" s="99">
        <v>159</v>
      </c>
      <c r="E38" s="99">
        <v>52</v>
      </c>
      <c r="F38" s="99">
        <v>107</v>
      </c>
      <c r="G38" s="99">
        <v>0</v>
      </c>
      <c r="H38" s="108">
        <f t="shared" si="0"/>
        <v>32.704402515723267</v>
      </c>
      <c r="I38" s="97">
        <f t="shared" si="1"/>
        <v>16</v>
      </c>
    </row>
    <row r="39" spans="1:9" s="97" customFormat="1" ht="11.25">
      <c r="A39" s="98" t="s">
        <v>114</v>
      </c>
      <c r="B39" s="99">
        <v>184</v>
      </c>
      <c r="C39" s="99">
        <v>165</v>
      </c>
      <c r="D39" s="99">
        <v>614</v>
      </c>
      <c r="E39" s="99">
        <v>195</v>
      </c>
      <c r="F39" s="99">
        <v>411</v>
      </c>
      <c r="G39" s="99">
        <v>8</v>
      </c>
      <c r="H39" s="108">
        <f t="shared" si="0"/>
        <v>31.758957654723126</v>
      </c>
      <c r="I39" s="97">
        <f t="shared" si="1"/>
        <v>18</v>
      </c>
    </row>
    <row r="40" spans="1:9" s="97" customFormat="1" ht="11.25">
      <c r="A40" s="98" t="s">
        <v>33</v>
      </c>
      <c r="B40" s="99">
        <v>106</v>
      </c>
      <c r="C40" s="99">
        <v>106</v>
      </c>
      <c r="D40" s="99">
        <v>333</v>
      </c>
      <c r="E40" s="99">
        <v>240</v>
      </c>
      <c r="F40" s="99">
        <v>86</v>
      </c>
      <c r="G40" s="99">
        <v>7</v>
      </c>
      <c r="H40" s="108">
        <f t="shared" si="0"/>
        <v>72.072072072072075</v>
      </c>
      <c r="I40" s="97">
        <f t="shared" si="1"/>
        <v>1</v>
      </c>
    </row>
    <row r="41" spans="1:9" s="97" customFormat="1" ht="11.25">
      <c r="A41" s="98" t="s">
        <v>34</v>
      </c>
      <c r="B41" s="99">
        <v>58</v>
      </c>
      <c r="C41" s="99">
        <v>57</v>
      </c>
      <c r="D41" s="99">
        <v>230</v>
      </c>
      <c r="E41" s="99">
        <v>81</v>
      </c>
      <c r="F41" s="99">
        <v>137</v>
      </c>
      <c r="G41" s="99">
        <v>12</v>
      </c>
      <c r="H41" s="108">
        <f t="shared" si="0"/>
        <v>35.217391304347828</v>
      </c>
      <c r="I41" s="97">
        <f t="shared" si="1"/>
        <v>15</v>
      </c>
    </row>
    <row r="42" spans="1:9" s="97" customFormat="1" ht="11.25">
      <c r="A42" s="101" t="s">
        <v>54</v>
      </c>
      <c r="B42" s="126" t="s">
        <v>51</v>
      </c>
      <c r="C42" s="126"/>
      <c r="D42" s="126"/>
      <c r="E42" s="126"/>
      <c r="F42" s="126"/>
      <c r="G42" s="126"/>
      <c r="H42" s="100"/>
    </row>
    <row r="43" spans="1:9" s="97" customFormat="1" ht="30" customHeight="1">
      <c r="A43" s="101" t="s">
        <v>52</v>
      </c>
      <c r="B43" s="126" t="s">
        <v>53</v>
      </c>
      <c r="C43" s="126"/>
      <c r="D43" s="126"/>
      <c r="E43" s="126"/>
      <c r="F43" s="126"/>
      <c r="G43" s="126"/>
      <c r="H43" s="100"/>
    </row>
    <row r="44" spans="1:9" s="97" customFormat="1" ht="11.25">
      <c r="A44" s="101" t="s">
        <v>50</v>
      </c>
      <c r="B44" s="126" t="s">
        <v>49</v>
      </c>
      <c r="C44" s="126"/>
      <c r="D44" s="126"/>
      <c r="E44" s="126"/>
      <c r="F44" s="126"/>
      <c r="G44" s="126"/>
      <c r="H44" s="100"/>
    </row>
    <row r="45" spans="1:9" s="97" customFormat="1" ht="30" customHeight="1">
      <c r="A45" s="101" t="s">
        <v>48</v>
      </c>
      <c r="B45" s="126" t="s">
        <v>63</v>
      </c>
      <c r="C45" s="126"/>
      <c r="D45" s="126"/>
      <c r="E45" s="126"/>
      <c r="F45" s="126"/>
      <c r="G45" s="126"/>
      <c r="H45" s="100"/>
    </row>
    <row r="46" spans="1:9" s="21" customFormat="1" ht="15" customHeight="1">
      <c r="A46" s="96" t="s">
        <v>46</v>
      </c>
      <c r="B46" s="127" t="s">
        <v>115</v>
      </c>
      <c r="C46" s="127"/>
      <c r="D46" s="127"/>
      <c r="E46" s="127"/>
      <c r="F46" s="127"/>
      <c r="G46" s="127"/>
      <c r="H46" s="95"/>
    </row>
    <row r="47" spans="1:9" s="21" customFormat="1" ht="15" customHeight="1">
      <c r="A47" s="125" t="s">
        <v>62</v>
      </c>
      <c r="B47" s="125"/>
      <c r="C47" s="125"/>
      <c r="D47" s="125"/>
      <c r="E47" s="125"/>
      <c r="F47" s="125"/>
      <c r="G47" s="125"/>
      <c r="H47" s="95"/>
    </row>
  </sheetData>
  <mergeCells count="16">
    <mergeCell ref="H6:H8"/>
    <mergeCell ref="I6:I8"/>
    <mergeCell ref="A3:G3"/>
    <mergeCell ref="A5:F5"/>
    <mergeCell ref="A6:A8"/>
    <mergeCell ref="B6:C6"/>
    <mergeCell ref="D6:G6"/>
    <mergeCell ref="D7:D8"/>
    <mergeCell ref="G7:G8"/>
    <mergeCell ref="A4:H4"/>
    <mergeCell ref="A47:G47"/>
    <mergeCell ref="B42:G42"/>
    <mergeCell ref="B43:G43"/>
    <mergeCell ref="B44:G44"/>
    <mergeCell ref="B45:G45"/>
    <mergeCell ref="B46:G4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zoomScaleNormal="100" workbookViewId="0">
      <selection activeCell="I31" sqref="I31"/>
    </sheetView>
  </sheetViews>
  <sheetFormatPr baseColWidth="10" defaultRowHeight="15"/>
  <cols>
    <col min="1" max="1" width="24.7109375" customWidth="1"/>
    <col min="2" max="5" width="13.7109375" customWidth="1"/>
    <col min="6" max="6" width="14.42578125" customWidth="1"/>
    <col min="8" max="10" width="13.7109375" customWidth="1"/>
  </cols>
  <sheetData>
    <row r="1" spans="1:8">
      <c r="A1" s="1"/>
      <c r="B1" s="1"/>
      <c r="C1" s="1"/>
      <c r="F1" s="1"/>
    </row>
    <row r="2" spans="1:8">
      <c r="A2" s="5"/>
      <c r="C2" s="7"/>
      <c r="D2" s="7"/>
      <c r="E2" s="6"/>
    </row>
    <row r="3" spans="1:8">
      <c r="A3" s="5"/>
      <c r="C3" s="7"/>
      <c r="D3" s="7"/>
      <c r="E3" s="6"/>
    </row>
    <row r="4" spans="1:8">
      <c r="A4" s="141" t="s">
        <v>119</v>
      </c>
      <c r="B4" s="141"/>
      <c r="C4" s="141"/>
      <c r="D4" s="141"/>
      <c r="E4" s="141"/>
      <c r="F4" s="141"/>
      <c r="G4" s="141"/>
      <c r="H4" s="141"/>
    </row>
    <row r="5" spans="1:8">
      <c r="A5" s="5"/>
      <c r="B5" s="7"/>
      <c r="C5" s="7"/>
      <c r="D5" s="7"/>
      <c r="E5" s="7"/>
    </row>
    <row r="6" spans="1:8" s="40" customFormat="1" ht="31.5" customHeight="1">
      <c r="A6" s="147" t="s">
        <v>0</v>
      </c>
      <c r="B6" s="136" t="s">
        <v>42</v>
      </c>
      <c r="C6" s="136"/>
      <c r="D6" s="136"/>
      <c r="E6" s="136"/>
      <c r="F6" s="143" t="s">
        <v>120</v>
      </c>
      <c r="G6" s="145" t="s">
        <v>41</v>
      </c>
    </row>
    <row r="7" spans="1:8" s="40" customFormat="1" ht="24" customHeight="1">
      <c r="A7" s="148"/>
      <c r="B7" s="52" t="s">
        <v>37</v>
      </c>
      <c r="C7" s="52" t="s">
        <v>108</v>
      </c>
      <c r="D7" s="52" t="s">
        <v>109</v>
      </c>
      <c r="E7" s="52" t="s">
        <v>97</v>
      </c>
      <c r="F7" s="144"/>
      <c r="G7" s="146"/>
    </row>
    <row r="8" spans="1:8" s="40" customFormat="1" ht="11.25">
      <c r="A8" s="31" t="s">
        <v>5</v>
      </c>
      <c r="B8" s="88">
        <v>14959</v>
      </c>
      <c r="C8" s="88">
        <v>9582</v>
      </c>
      <c r="D8" s="88">
        <v>4532</v>
      </c>
      <c r="E8" s="88">
        <v>845</v>
      </c>
      <c r="F8" s="91">
        <f>D8/B8*100</f>
        <v>30.296142790293466</v>
      </c>
    </row>
    <row r="9" spans="1:8" s="40" customFormat="1" ht="11.25">
      <c r="A9" s="30" t="s">
        <v>6</v>
      </c>
      <c r="B9" s="89">
        <v>126</v>
      </c>
      <c r="C9" s="89">
        <v>91</v>
      </c>
      <c r="D9" s="89">
        <v>14</v>
      </c>
      <c r="E9" s="89">
        <v>21</v>
      </c>
      <c r="F9" s="92">
        <f>D9/B9*100</f>
        <v>11.111111111111111</v>
      </c>
      <c r="G9" s="90">
        <f>_xlfn.RANK.EQ(F9,F$9:F$40,0)</f>
        <v>29</v>
      </c>
    </row>
    <row r="10" spans="1:8" s="40" customFormat="1" ht="11.25">
      <c r="A10" s="30" t="s">
        <v>7</v>
      </c>
      <c r="B10" s="89">
        <v>337</v>
      </c>
      <c r="C10" s="89">
        <v>288</v>
      </c>
      <c r="D10" s="89">
        <v>17</v>
      </c>
      <c r="E10" s="89">
        <v>32</v>
      </c>
      <c r="F10" s="92">
        <f t="shared" ref="F10:F40" si="0">D10/B10*100</f>
        <v>5.0445103857566762</v>
      </c>
      <c r="G10" s="90">
        <f t="shared" ref="G10:G40" si="1">_xlfn.RANK.EQ(F10,F$9:F$40,0)</f>
        <v>31</v>
      </c>
    </row>
    <row r="11" spans="1:8" s="40" customFormat="1" ht="11.25">
      <c r="A11" s="30" t="s">
        <v>8</v>
      </c>
      <c r="B11" s="89">
        <v>98</v>
      </c>
      <c r="C11" s="89">
        <v>89</v>
      </c>
      <c r="D11" s="89">
        <v>9</v>
      </c>
      <c r="E11" s="89">
        <v>0</v>
      </c>
      <c r="F11" s="92">
        <f t="shared" si="0"/>
        <v>9.183673469387756</v>
      </c>
      <c r="G11" s="90">
        <f t="shared" si="1"/>
        <v>30</v>
      </c>
    </row>
    <row r="12" spans="1:8" s="40" customFormat="1" ht="11.25">
      <c r="A12" s="30" t="s">
        <v>9</v>
      </c>
      <c r="B12" s="89">
        <v>64</v>
      </c>
      <c r="C12" s="89">
        <v>51</v>
      </c>
      <c r="D12" s="89">
        <v>13</v>
      </c>
      <c r="E12" s="89">
        <v>0</v>
      </c>
      <c r="F12" s="92">
        <f t="shared" si="0"/>
        <v>20.3125</v>
      </c>
      <c r="G12" s="90">
        <f t="shared" si="1"/>
        <v>21</v>
      </c>
    </row>
    <row r="13" spans="1:8" s="40" customFormat="1" ht="11.25">
      <c r="A13" s="30" t="s">
        <v>10</v>
      </c>
      <c r="B13" s="89">
        <v>308</v>
      </c>
      <c r="C13" s="89">
        <v>226</v>
      </c>
      <c r="D13" s="89">
        <v>47</v>
      </c>
      <c r="E13" s="89">
        <v>35</v>
      </c>
      <c r="F13" s="92">
        <f t="shared" si="0"/>
        <v>15.259740259740258</v>
      </c>
      <c r="G13" s="90">
        <f t="shared" si="1"/>
        <v>26</v>
      </c>
    </row>
    <row r="14" spans="1:8" s="40" customFormat="1" ht="11.25">
      <c r="A14" s="30" t="s">
        <v>11</v>
      </c>
      <c r="B14" s="89">
        <v>73</v>
      </c>
      <c r="C14" s="89">
        <v>50</v>
      </c>
      <c r="D14" s="89">
        <v>23</v>
      </c>
      <c r="E14" s="89">
        <v>0</v>
      </c>
      <c r="F14" s="92">
        <f t="shared" si="0"/>
        <v>31.506849315068493</v>
      </c>
      <c r="G14" s="90">
        <f t="shared" si="1"/>
        <v>11</v>
      </c>
    </row>
    <row r="15" spans="1:8" s="40" customFormat="1" ht="11.25">
      <c r="A15" s="30" t="s">
        <v>105</v>
      </c>
      <c r="B15" s="89">
        <v>349</v>
      </c>
      <c r="C15" s="89">
        <v>198</v>
      </c>
      <c r="D15" s="89">
        <v>128</v>
      </c>
      <c r="E15" s="89">
        <v>23</v>
      </c>
      <c r="F15" s="92">
        <f t="shared" si="0"/>
        <v>36.676217765042978</v>
      </c>
      <c r="G15" s="90">
        <f t="shared" si="1"/>
        <v>9</v>
      </c>
    </row>
    <row r="16" spans="1:8" s="40" customFormat="1" ht="11.25">
      <c r="A16" s="30" t="s">
        <v>12</v>
      </c>
      <c r="B16" s="89">
        <v>473</v>
      </c>
      <c r="C16" s="89">
        <v>378</v>
      </c>
      <c r="D16" s="89">
        <v>73</v>
      </c>
      <c r="E16" s="89">
        <v>22</v>
      </c>
      <c r="F16" s="92">
        <f t="shared" si="0"/>
        <v>15.433403805496829</v>
      </c>
      <c r="G16" s="90">
        <f t="shared" si="1"/>
        <v>25</v>
      </c>
    </row>
    <row r="17" spans="1:7" s="40" customFormat="1" ht="11.25">
      <c r="A17" s="30" t="s">
        <v>38</v>
      </c>
      <c r="B17" s="89">
        <v>2500</v>
      </c>
      <c r="C17" s="89">
        <v>1761</v>
      </c>
      <c r="D17" s="89">
        <v>461</v>
      </c>
      <c r="E17" s="89">
        <v>278</v>
      </c>
      <c r="F17" s="92">
        <f t="shared" si="0"/>
        <v>18.440000000000001</v>
      </c>
      <c r="G17" s="90">
        <f t="shared" si="1"/>
        <v>23</v>
      </c>
    </row>
    <row r="18" spans="1:7" s="40" customFormat="1" ht="11.25">
      <c r="A18" s="30" t="s">
        <v>14</v>
      </c>
      <c r="B18" s="89">
        <v>159</v>
      </c>
      <c r="C18" s="89">
        <v>82</v>
      </c>
      <c r="D18" s="89">
        <v>70</v>
      </c>
      <c r="E18" s="89">
        <v>7</v>
      </c>
      <c r="F18" s="92">
        <f t="shared" si="0"/>
        <v>44.025157232704402</v>
      </c>
      <c r="G18" s="90">
        <f t="shared" si="1"/>
        <v>8</v>
      </c>
    </row>
    <row r="19" spans="1:7" s="40" customFormat="1" ht="11.25">
      <c r="A19" s="30" t="s">
        <v>15</v>
      </c>
      <c r="B19" s="89">
        <v>657</v>
      </c>
      <c r="C19" s="89">
        <v>263</v>
      </c>
      <c r="D19" s="89">
        <v>290</v>
      </c>
      <c r="E19" s="89">
        <v>104</v>
      </c>
      <c r="F19" s="92">
        <f t="shared" si="0"/>
        <v>44.140030441400299</v>
      </c>
      <c r="G19" s="90">
        <f t="shared" si="1"/>
        <v>7</v>
      </c>
    </row>
    <row r="20" spans="1:7" s="40" customFormat="1" ht="11.25">
      <c r="A20" s="30" t="s">
        <v>16</v>
      </c>
      <c r="B20" s="89">
        <v>301</v>
      </c>
      <c r="C20" s="89">
        <v>147</v>
      </c>
      <c r="D20" s="89">
        <v>140</v>
      </c>
      <c r="E20" s="89">
        <v>14</v>
      </c>
      <c r="F20" s="92">
        <f t="shared" si="0"/>
        <v>46.511627906976742</v>
      </c>
      <c r="G20" s="90">
        <f t="shared" si="1"/>
        <v>6</v>
      </c>
    </row>
    <row r="21" spans="1:7" s="40" customFormat="1" ht="11.25">
      <c r="A21" s="30" t="s">
        <v>17</v>
      </c>
      <c r="B21" s="89">
        <v>402</v>
      </c>
      <c r="C21" s="89">
        <v>206</v>
      </c>
      <c r="D21" s="89">
        <v>187</v>
      </c>
      <c r="E21" s="89">
        <v>9</v>
      </c>
      <c r="F21" s="92">
        <f t="shared" si="0"/>
        <v>46.517412935323385</v>
      </c>
      <c r="G21" s="90">
        <f t="shared" si="1"/>
        <v>5</v>
      </c>
    </row>
    <row r="22" spans="1:7" s="40" customFormat="1" ht="11.25">
      <c r="A22" s="30" t="s">
        <v>18</v>
      </c>
      <c r="B22" s="89">
        <v>1086</v>
      </c>
      <c r="C22" s="89">
        <v>742</v>
      </c>
      <c r="D22" s="89">
        <v>314</v>
      </c>
      <c r="E22" s="89">
        <v>30</v>
      </c>
      <c r="F22" s="92">
        <f t="shared" si="0"/>
        <v>28.913443830570902</v>
      </c>
      <c r="G22" s="90">
        <f t="shared" si="1"/>
        <v>13</v>
      </c>
    </row>
    <row r="23" spans="1:7" s="40" customFormat="1" ht="11.25">
      <c r="A23" s="30" t="s">
        <v>106</v>
      </c>
      <c r="B23" s="89">
        <v>1675</v>
      </c>
      <c r="C23" s="89">
        <v>1159</v>
      </c>
      <c r="D23" s="89">
        <v>475</v>
      </c>
      <c r="E23" s="89">
        <v>41</v>
      </c>
      <c r="F23" s="92">
        <f t="shared" si="0"/>
        <v>28.35820895522388</v>
      </c>
      <c r="G23" s="90">
        <f t="shared" si="1"/>
        <v>14</v>
      </c>
    </row>
    <row r="24" spans="1:7" s="40" customFormat="1" ht="11.25">
      <c r="A24" s="30" t="s">
        <v>20</v>
      </c>
      <c r="B24" s="89">
        <v>667</v>
      </c>
      <c r="C24" s="89">
        <v>211</v>
      </c>
      <c r="D24" s="89">
        <v>419</v>
      </c>
      <c r="E24" s="89">
        <v>37</v>
      </c>
      <c r="F24" s="92">
        <f t="shared" si="0"/>
        <v>62.818590704647683</v>
      </c>
      <c r="G24" s="90">
        <f t="shared" si="1"/>
        <v>2</v>
      </c>
    </row>
    <row r="25" spans="1:7" s="40" customFormat="1" ht="11.25">
      <c r="A25" s="30" t="s">
        <v>21</v>
      </c>
      <c r="B25" s="89">
        <v>239</v>
      </c>
      <c r="C25" s="89">
        <v>119</v>
      </c>
      <c r="D25" s="89">
        <v>112</v>
      </c>
      <c r="E25" s="89">
        <v>8</v>
      </c>
      <c r="F25" s="92">
        <f t="shared" si="0"/>
        <v>46.861924686192467</v>
      </c>
      <c r="G25" s="90">
        <f t="shared" si="1"/>
        <v>4</v>
      </c>
    </row>
    <row r="26" spans="1:7" s="40" customFormat="1" ht="11.25">
      <c r="A26" s="30" t="s">
        <v>22</v>
      </c>
      <c r="B26" s="89">
        <v>125</v>
      </c>
      <c r="C26" s="89">
        <v>107</v>
      </c>
      <c r="D26" s="89">
        <v>18</v>
      </c>
      <c r="E26" s="89">
        <v>0</v>
      </c>
      <c r="F26" s="92">
        <f t="shared" si="0"/>
        <v>14.399999999999999</v>
      </c>
      <c r="G26" s="90">
        <f t="shared" si="1"/>
        <v>27</v>
      </c>
    </row>
    <row r="27" spans="1:7" s="40" customFormat="1" ht="11.25">
      <c r="A27" s="30" t="s">
        <v>23</v>
      </c>
      <c r="B27" s="89">
        <v>410</v>
      </c>
      <c r="C27" s="89">
        <v>352</v>
      </c>
      <c r="D27" s="89">
        <v>56</v>
      </c>
      <c r="E27" s="89">
        <v>2</v>
      </c>
      <c r="F27" s="92">
        <f t="shared" si="0"/>
        <v>13.658536585365855</v>
      </c>
      <c r="G27" s="90">
        <f t="shared" si="1"/>
        <v>28</v>
      </c>
    </row>
    <row r="28" spans="1:7" s="40" customFormat="1" ht="11.25">
      <c r="A28" s="30" t="s">
        <v>39</v>
      </c>
      <c r="B28" s="89">
        <v>894</v>
      </c>
      <c r="C28" s="89">
        <v>261</v>
      </c>
      <c r="D28" s="89">
        <v>612</v>
      </c>
      <c r="E28" s="89">
        <v>21</v>
      </c>
      <c r="F28" s="92">
        <f t="shared" si="0"/>
        <v>68.456375838926178</v>
      </c>
      <c r="G28" s="90">
        <f t="shared" si="1"/>
        <v>1</v>
      </c>
    </row>
    <row r="29" spans="1:7" s="40" customFormat="1" ht="11.25">
      <c r="A29" s="30" t="s">
        <v>24</v>
      </c>
      <c r="B29" s="89">
        <v>556</v>
      </c>
      <c r="C29" s="89">
        <v>403</v>
      </c>
      <c r="D29" s="89">
        <v>121</v>
      </c>
      <c r="E29" s="89">
        <v>32</v>
      </c>
      <c r="F29" s="92">
        <f t="shared" si="0"/>
        <v>21.762589928057555</v>
      </c>
      <c r="G29" s="90">
        <f t="shared" si="1"/>
        <v>20</v>
      </c>
    </row>
    <row r="30" spans="1:7" s="40" customFormat="1" ht="11.25">
      <c r="A30" s="30" t="s">
        <v>25</v>
      </c>
      <c r="B30" s="89">
        <v>257</v>
      </c>
      <c r="C30" s="89">
        <v>192</v>
      </c>
      <c r="D30" s="89">
        <v>57</v>
      </c>
      <c r="E30" s="89">
        <v>8</v>
      </c>
      <c r="F30" s="92">
        <f t="shared" si="0"/>
        <v>22.178988326848248</v>
      </c>
      <c r="G30" s="90">
        <f t="shared" si="1"/>
        <v>19</v>
      </c>
    </row>
    <row r="31" spans="1:7" s="40" customFormat="1" ht="11.25">
      <c r="A31" s="30" t="s">
        <v>26</v>
      </c>
      <c r="B31" s="89">
        <v>153</v>
      </c>
      <c r="C31" s="89">
        <v>125</v>
      </c>
      <c r="D31" s="89">
        <v>28</v>
      </c>
      <c r="E31" s="89">
        <v>0</v>
      </c>
      <c r="F31" s="92">
        <f t="shared" si="0"/>
        <v>18.300653594771241</v>
      </c>
      <c r="G31" s="90">
        <f t="shared" si="1"/>
        <v>24</v>
      </c>
    </row>
    <row r="32" spans="1:7" s="40" customFormat="1" ht="11.25">
      <c r="A32" s="30" t="s">
        <v>27</v>
      </c>
      <c r="B32" s="89">
        <v>266</v>
      </c>
      <c r="C32" s="89">
        <v>155</v>
      </c>
      <c r="D32" s="89">
        <v>88</v>
      </c>
      <c r="E32" s="89">
        <v>23</v>
      </c>
      <c r="F32" s="92">
        <f t="shared" si="0"/>
        <v>33.082706766917291</v>
      </c>
      <c r="G32" s="90">
        <f t="shared" si="1"/>
        <v>10</v>
      </c>
    </row>
    <row r="33" spans="1:10" s="40" customFormat="1" ht="11.25">
      <c r="A33" s="64" t="s">
        <v>28</v>
      </c>
      <c r="B33" s="93">
        <v>292</v>
      </c>
      <c r="C33" s="93">
        <v>232</v>
      </c>
      <c r="D33" s="93">
        <v>54</v>
      </c>
      <c r="E33" s="93">
        <v>6</v>
      </c>
      <c r="F33" s="94">
        <f t="shared" si="0"/>
        <v>18.493150684931507</v>
      </c>
      <c r="G33" s="66">
        <f t="shared" si="1"/>
        <v>22</v>
      </c>
    </row>
    <row r="34" spans="1:10" s="40" customFormat="1" ht="11.25">
      <c r="A34" s="30" t="s">
        <v>29</v>
      </c>
      <c r="B34" s="89">
        <v>375</v>
      </c>
      <c r="C34" s="89">
        <v>259</v>
      </c>
      <c r="D34" s="89">
        <v>90</v>
      </c>
      <c r="E34" s="89">
        <v>26</v>
      </c>
      <c r="F34" s="92">
        <f t="shared" si="0"/>
        <v>24</v>
      </c>
      <c r="G34" s="90">
        <f t="shared" si="1"/>
        <v>17</v>
      </c>
    </row>
    <row r="35" spans="1:10" s="40" customFormat="1" ht="11.25">
      <c r="A35" s="30" t="s">
        <v>30</v>
      </c>
      <c r="B35" s="89">
        <v>252</v>
      </c>
      <c r="C35" s="89">
        <v>185</v>
      </c>
      <c r="D35" s="89">
        <v>60</v>
      </c>
      <c r="E35" s="89">
        <v>7</v>
      </c>
      <c r="F35" s="92">
        <f t="shared" si="0"/>
        <v>23.809523809523807</v>
      </c>
      <c r="G35" s="90">
        <f t="shared" si="1"/>
        <v>18</v>
      </c>
    </row>
    <row r="36" spans="1:10" s="40" customFormat="1" ht="11.25">
      <c r="A36" s="30" t="s">
        <v>31</v>
      </c>
      <c r="B36" s="89">
        <v>328</v>
      </c>
      <c r="C36" s="89">
        <v>312</v>
      </c>
      <c r="D36" s="89">
        <v>16</v>
      </c>
      <c r="E36" s="89">
        <v>0</v>
      </c>
      <c r="F36" s="92">
        <f t="shared" si="0"/>
        <v>4.8780487804878048</v>
      </c>
      <c r="G36" s="90">
        <f t="shared" si="1"/>
        <v>32</v>
      </c>
    </row>
    <row r="37" spans="1:10" s="40" customFormat="1" ht="11.25">
      <c r="A37" s="30" t="s">
        <v>32</v>
      </c>
      <c r="B37" s="89">
        <v>164</v>
      </c>
      <c r="C37" s="89">
        <v>119</v>
      </c>
      <c r="D37" s="89">
        <v>41</v>
      </c>
      <c r="E37" s="89">
        <v>4</v>
      </c>
      <c r="F37" s="92">
        <f t="shared" si="0"/>
        <v>25</v>
      </c>
      <c r="G37" s="90">
        <f t="shared" si="1"/>
        <v>16</v>
      </c>
    </row>
    <row r="38" spans="1:10" s="40" customFormat="1" ht="11.25">
      <c r="A38" s="30" t="s">
        <v>107</v>
      </c>
      <c r="B38" s="89">
        <v>810</v>
      </c>
      <c r="C38" s="89">
        <v>546</v>
      </c>
      <c r="D38" s="89">
        <v>236</v>
      </c>
      <c r="E38" s="89">
        <v>28</v>
      </c>
      <c r="F38" s="92">
        <f t="shared" si="0"/>
        <v>29.1358024691358</v>
      </c>
      <c r="G38" s="90">
        <f t="shared" si="1"/>
        <v>12</v>
      </c>
    </row>
    <row r="39" spans="1:10" s="40" customFormat="1" ht="11.25">
      <c r="A39" s="30" t="s">
        <v>33</v>
      </c>
      <c r="B39" s="89">
        <v>330</v>
      </c>
      <c r="C39" s="89">
        <v>112</v>
      </c>
      <c r="D39" s="89">
        <v>200</v>
      </c>
      <c r="E39" s="89">
        <v>18</v>
      </c>
      <c r="F39" s="92">
        <f t="shared" si="0"/>
        <v>60.606060606060609</v>
      </c>
      <c r="G39" s="90">
        <f t="shared" si="1"/>
        <v>3</v>
      </c>
    </row>
    <row r="40" spans="1:10" s="40" customFormat="1" ht="11.25">
      <c r="A40" s="30" t="s">
        <v>34</v>
      </c>
      <c r="B40" s="89">
        <v>233</v>
      </c>
      <c r="C40" s="89">
        <v>161</v>
      </c>
      <c r="D40" s="89">
        <v>63</v>
      </c>
      <c r="E40" s="89">
        <v>9</v>
      </c>
      <c r="F40" s="92">
        <f t="shared" si="0"/>
        <v>27.038626609442062</v>
      </c>
      <c r="G40" s="90">
        <f t="shared" si="1"/>
        <v>15</v>
      </c>
    </row>
    <row r="41" spans="1:10" s="40" customFormat="1" ht="11.25">
      <c r="A41" s="30"/>
      <c r="B41" s="89"/>
      <c r="C41" s="89"/>
      <c r="D41" s="89"/>
      <c r="E41" s="89"/>
    </row>
    <row r="42" spans="1:10" s="40" customFormat="1" ht="34.5" customHeight="1">
      <c r="A42" s="149" t="s">
        <v>101</v>
      </c>
      <c r="B42" s="149"/>
      <c r="C42" s="149"/>
      <c r="D42" s="149"/>
      <c r="E42" s="149"/>
      <c r="F42" s="43"/>
      <c r="G42" s="43"/>
      <c r="H42" s="43"/>
      <c r="I42" s="43"/>
      <c r="J42" s="43"/>
    </row>
    <row r="43" spans="1:10" s="40" customFormat="1" ht="15" customHeight="1">
      <c r="A43" s="142" t="s">
        <v>102</v>
      </c>
      <c r="B43" s="142"/>
      <c r="C43" s="142"/>
      <c r="D43" s="142"/>
      <c r="E43" s="142"/>
      <c r="F43" s="41"/>
      <c r="G43" s="41"/>
      <c r="H43" s="41"/>
      <c r="I43" s="41"/>
      <c r="J43" s="41"/>
    </row>
    <row r="44" spans="1:10" s="40" customFormat="1" ht="15" customHeight="1">
      <c r="A44" s="142" t="s">
        <v>103</v>
      </c>
      <c r="B44" s="142"/>
      <c r="C44" s="142"/>
      <c r="D44" s="142"/>
      <c r="E44" s="142"/>
      <c r="F44" s="41"/>
      <c r="G44" s="41"/>
      <c r="H44" s="41"/>
      <c r="I44" s="41"/>
      <c r="J44" s="41"/>
    </row>
    <row r="45" spans="1:10" s="40" customFormat="1" ht="23.25" customHeight="1">
      <c r="A45" s="142" t="s">
        <v>104</v>
      </c>
      <c r="B45" s="142"/>
      <c r="C45" s="142"/>
      <c r="D45" s="142"/>
      <c r="E45" s="142"/>
      <c r="F45" s="41"/>
      <c r="G45" s="41"/>
      <c r="H45" s="41"/>
      <c r="I45" s="41"/>
      <c r="J45" s="41"/>
    </row>
    <row r="46" spans="1:10" s="40" customFormat="1" ht="15" customHeight="1">
      <c r="A46" s="142" t="s">
        <v>43</v>
      </c>
      <c r="B46" s="142"/>
      <c r="C46" s="142"/>
      <c r="D46" s="142"/>
      <c r="E46" s="142"/>
      <c r="F46" s="41"/>
      <c r="G46" s="41"/>
      <c r="H46" s="41"/>
      <c r="I46" s="41"/>
      <c r="J46" s="41"/>
    </row>
    <row r="47" spans="1:10" s="40" customFormat="1" ht="11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s="40" customFormat="1" ht="11.25">
      <c r="A48" s="63" t="s">
        <v>40</v>
      </c>
      <c r="B48" s="26"/>
      <c r="C48" s="26"/>
      <c r="D48" s="26"/>
      <c r="E48" s="26"/>
      <c r="F48" s="26"/>
      <c r="G48" s="26"/>
      <c r="H48" s="26"/>
      <c r="I48" s="26"/>
      <c r="J48" s="26"/>
    </row>
  </sheetData>
  <mergeCells count="10">
    <mergeCell ref="A4:H4"/>
    <mergeCell ref="A44:E44"/>
    <mergeCell ref="A45:E45"/>
    <mergeCell ref="A46:E46"/>
    <mergeCell ref="F6:F7"/>
    <mergeCell ref="G6:G7"/>
    <mergeCell ref="A6:A7"/>
    <mergeCell ref="B6:E6"/>
    <mergeCell ref="A42:E42"/>
    <mergeCell ref="A43:E43"/>
  </mergeCells>
  <pageMargins left="0.75" right="0.75" top="1" bottom="1" header="0.5" footer="0.5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workbookViewId="0">
      <selection activeCell="F38" sqref="F38"/>
    </sheetView>
  </sheetViews>
  <sheetFormatPr baseColWidth="10" defaultRowHeight="15"/>
  <cols>
    <col min="1" max="1" width="25.5703125" customWidth="1"/>
    <col min="2" max="2" width="20.42578125" customWidth="1"/>
    <col min="3" max="3" width="19.5703125" customWidth="1"/>
    <col min="4" max="4" width="17" customWidth="1"/>
    <col min="5" max="5" width="17.5703125" customWidth="1"/>
    <col min="6" max="6" width="16.28515625" customWidth="1"/>
    <col min="7" max="7" width="6" customWidth="1"/>
    <col min="8" max="9" width="15.140625" customWidth="1"/>
  </cols>
  <sheetData>
    <row r="1" spans="1:10" s="71" customFormat="1">
      <c r="A1" s="131"/>
      <c r="B1" s="131"/>
      <c r="C1" s="131"/>
      <c r="D1" s="131"/>
      <c r="E1" s="131"/>
      <c r="F1" s="131"/>
      <c r="G1" s="131"/>
      <c r="H1" s="131"/>
    </row>
    <row r="2" spans="1:10" s="71" customFormat="1">
      <c r="A2" s="72"/>
      <c r="B2" s="72"/>
      <c r="C2" s="72"/>
      <c r="D2" s="72"/>
      <c r="E2" s="72"/>
      <c r="F2" s="72"/>
      <c r="G2" s="72"/>
      <c r="H2" s="72"/>
    </row>
    <row r="3" spans="1:10" s="71" customFormat="1">
      <c r="A3" s="72"/>
      <c r="B3" s="72"/>
      <c r="C3" s="72"/>
      <c r="D3" s="72"/>
      <c r="E3" s="72"/>
      <c r="F3" s="72"/>
      <c r="G3" s="72"/>
      <c r="H3" s="72"/>
    </row>
    <row r="4" spans="1:10">
      <c r="A4" s="141" t="s">
        <v>119</v>
      </c>
      <c r="B4" s="141"/>
      <c r="C4" s="141"/>
      <c r="D4" s="141"/>
      <c r="E4" s="141"/>
      <c r="F4" s="141"/>
      <c r="G4" s="141"/>
      <c r="H4" s="141"/>
    </row>
    <row r="5" spans="1:10" ht="15.75" customHeight="1">
      <c r="A5" s="132"/>
      <c r="B5" s="132"/>
      <c r="C5" s="132"/>
      <c r="D5" s="132"/>
      <c r="E5" s="132"/>
      <c r="F5" s="132"/>
      <c r="G5" s="132"/>
    </row>
    <row r="6" spans="1:10" s="40" customFormat="1" ht="36" customHeight="1">
      <c r="A6" s="153" t="s">
        <v>0</v>
      </c>
      <c r="B6" s="133" t="s">
        <v>61</v>
      </c>
      <c r="C6" s="153" t="s">
        <v>60</v>
      </c>
      <c r="D6" s="133" t="s">
        <v>59</v>
      </c>
      <c r="E6" s="138" t="s">
        <v>58</v>
      </c>
      <c r="F6" s="136"/>
      <c r="G6" s="137"/>
      <c r="H6" s="133" t="s">
        <v>57</v>
      </c>
      <c r="I6" s="133" t="s">
        <v>120</v>
      </c>
      <c r="J6" s="128" t="s">
        <v>41</v>
      </c>
    </row>
    <row r="7" spans="1:10" s="40" customFormat="1" ht="44.25" customHeight="1">
      <c r="A7" s="140"/>
      <c r="B7" s="135"/>
      <c r="C7" s="140"/>
      <c r="D7" s="135"/>
      <c r="E7" s="74" t="s">
        <v>98</v>
      </c>
      <c r="F7" s="74" t="s">
        <v>99</v>
      </c>
      <c r="G7" s="75" t="s">
        <v>97</v>
      </c>
      <c r="H7" s="135"/>
      <c r="I7" s="135"/>
      <c r="J7" s="130"/>
    </row>
    <row r="8" spans="1:10" s="76" customFormat="1" ht="12.75" customHeight="1">
      <c r="A8" s="83" t="s">
        <v>5</v>
      </c>
      <c r="B8" s="84">
        <v>2314</v>
      </c>
      <c r="C8" s="84">
        <v>2312</v>
      </c>
      <c r="D8" s="84">
        <v>15876</v>
      </c>
      <c r="E8" s="84">
        <v>10187</v>
      </c>
      <c r="F8" s="84">
        <v>4272</v>
      </c>
      <c r="G8" s="84">
        <v>1379</v>
      </c>
      <c r="H8" s="84">
        <v>38</v>
      </c>
      <c r="I8" s="85">
        <f>F8/D8*100</f>
        <v>26.908541194255481</v>
      </c>
      <c r="J8" s="84"/>
    </row>
    <row r="9" spans="1:10" s="76" customFormat="1" ht="12.75" customHeight="1">
      <c r="A9" s="77" t="s">
        <v>6</v>
      </c>
      <c r="B9" s="78">
        <v>11</v>
      </c>
      <c r="C9" s="78">
        <v>11</v>
      </c>
      <c r="D9" s="78">
        <v>98</v>
      </c>
      <c r="E9" s="78">
        <v>46</v>
      </c>
      <c r="F9" s="78">
        <v>21</v>
      </c>
      <c r="G9" s="78">
        <v>31</v>
      </c>
      <c r="H9" s="78">
        <v>0</v>
      </c>
      <c r="I9" s="86">
        <f>F9/D9*100</f>
        <v>21.428571428571427</v>
      </c>
    </row>
    <row r="10" spans="1:10" s="76" customFormat="1" ht="12.75" customHeight="1">
      <c r="A10" s="77" t="s">
        <v>7</v>
      </c>
      <c r="B10" s="78">
        <v>5</v>
      </c>
      <c r="C10" s="78">
        <v>5</v>
      </c>
      <c r="D10" s="78">
        <v>403</v>
      </c>
      <c r="E10" s="78">
        <v>330</v>
      </c>
      <c r="F10" s="78">
        <v>35</v>
      </c>
      <c r="G10" s="78">
        <v>38</v>
      </c>
      <c r="H10" s="78">
        <v>0</v>
      </c>
      <c r="I10" s="86">
        <f t="shared" ref="I10:I40" si="0">F10/D10*100</f>
        <v>8.6848635235732008</v>
      </c>
      <c r="J10" s="76">
        <f>_xlfn.RANK.EQ(I9,I$9:I$40,0)</f>
        <v>18</v>
      </c>
    </row>
    <row r="11" spans="1:10" s="76" customFormat="1" ht="12.75" customHeight="1">
      <c r="A11" s="77" t="s">
        <v>8</v>
      </c>
      <c r="B11" s="78">
        <v>5</v>
      </c>
      <c r="C11" s="78">
        <v>5</v>
      </c>
      <c r="D11" s="78">
        <v>147</v>
      </c>
      <c r="E11" s="78">
        <v>120</v>
      </c>
      <c r="F11" s="78">
        <v>23</v>
      </c>
      <c r="G11" s="78">
        <v>4</v>
      </c>
      <c r="H11" s="78">
        <v>0</v>
      </c>
      <c r="I11" s="86">
        <f t="shared" si="0"/>
        <v>15.646258503401361</v>
      </c>
      <c r="J11" s="76">
        <f t="shared" ref="J11:J40" si="1">_xlfn.RANK.EQ(I10,I$9:I$40,0)</f>
        <v>30</v>
      </c>
    </row>
    <row r="12" spans="1:10" s="76" customFormat="1" ht="12.75" customHeight="1">
      <c r="A12" s="77" t="s">
        <v>9</v>
      </c>
      <c r="B12" s="78">
        <v>11</v>
      </c>
      <c r="C12" s="78">
        <v>11</v>
      </c>
      <c r="D12" s="78">
        <v>89</v>
      </c>
      <c r="E12" s="78">
        <v>64</v>
      </c>
      <c r="F12" s="78">
        <v>18</v>
      </c>
      <c r="G12" s="78">
        <v>7</v>
      </c>
      <c r="H12" s="78">
        <v>0</v>
      </c>
      <c r="I12" s="86">
        <f t="shared" si="0"/>
        <v>20.224719101123593</v>
      </c>
      <c r="J12" s="76">
        <f t="shared" si="1"/>
        <v>23</v>
      </c>
    </row>
    <row r="13" spans="1:10" s="76" customFormat="1" ht="12.75" customHeight="1">
      <c r="A13" s="77" t="s">
        <v>10</v>
      </c>
      <c r="B13" s="78">
        <v>38</v>
      </c>
      <c r="C13" s="78">
        <v>38</v>
      </c>
      <c r="D13" s="78">
        <v>279</v>
      </c>
      <c r="E13" s="78">
        <v>231</v>
      </c>
      <c r="F13" s="78">
        <v>42</v>
      </c>
      <c r="G13" s="78">
        <v>6</v>
      </c>
      <c r="H13" s="78">
        <v>0</v>
      </c>
      <c r="I13" s="86">
        <f t="shared" si="0"/>
        <v>15.053763440860216</v>
      </c>
      <c r="J13" s="76">
        <f t="shared" si="1"/>
        <v>20</v>
      </c>
    </row>
    <row r="14" spans="1:10" s="76" customFormat="1" ht="12.75" customHeight="1">
      <c r="A14" s="77" t="s">
        <v>11</v>
      </c>
      <c r="B14" s="78">
        <v>10</v>
      </c>
      <c r="C14" s="78">
        <v>10</v>
      </c>
      <c r="D14" s="78">
        <v>88</v>
      </c>
      <c r="E14" s="78">
        <v>69</v>
      </c>
      <c r="F14" s="78">
        <v>18</v>
      </c>
      <c r="G14" s="78">
        <v>1</v>
      </c>
      <c r="H14" s="78">
        <v>0</v>
      </c>
      <c r="I14" s="86">
        <f t="shared" si="0"/>
        <v>20.454545454545457</v>
      </c>
      <c r="J14" s="76">
        <f t="shared" si="1"/>
        <v>25</v>
      </c>
    </row>
    <row r="15" spans="1:10" s="76" customFormat="1" ht="12.75" customHeight="1">
      <c r="A15" s="77" t="s">
        <v>56</v>
      </c>
      <c r="B15" s="78">
        <v>113</v>
      </c>
      <c r="C15" s="78">
        <v>112</v>
      </c>
      <c r="D15" s="78">
        <v>353</v>
      </c>
      <c r="E15" s="78">
        <v>177</v>
      </c>
      <c r="F15" s="78">
        <v>156</v>
      </c>
      <c r="G15" s="78">
        <v>20</v>
      </c>
      <c r="H15" s="78">
        <v>0</v>
      </c>
      <c r="I15" s="86">
        <f t="shared" si="0"/>
        <v>44.192634560906512</v>
      </c>
      <c r="J15" s="76">
        <f t="shared" si="1"/>
        <v>19</v>
      </c>
    </row>
    <row r="16" spans="1:10" s="76" customFormat="1" ht="12.75" customHeight="1">
      <c r="A16" s="77" t="s">
        <v>12</v>
      </c>
      <c r="B16" s="78">
        <v>67</v>
      </c>
      <c r="C16" s="78">
        <v>67</v>
      </c>
      <c r="D16" s="78">
        <v>563</v>
      </c>
      <c r="E16" s="78">
        <v>425</v>
      </c>
      <c r="F16" s="78">
        <v>64</v>
      </c>
      <c r="G16" s="78">
        <v>74</v>
      </c>
      <c r="H16" s="78">
        <v>0</v>
      </c>
      <c r="I16" s="86">
        <f t="shared" si="0"/>
        <v>11.367673179396093</v>
      </c>
      <c r="J16" s="76">
        <f t="shared" si="1"/>
        <v>5</v>
      </c>
    </row>
    <row r="17" spans="1:10" s="76" customFormat="1" ht="12.75" customHeight="1">
      <c r="A17" s="77" t="s">
        <v>38</v>
      </c>
      <c r="B17" s="78">
        <v>16</v>
      </c>
      <c r="C17" s="78">
        <v>16</v>
      </c>
      <c r="D17" s="78">
        <v>2538</v>
      </c>
      <c r="E17" s="78">
        <v>1683</v>
      </c>
      <c r="F17" s="78">
        <v>463</v>
      </c>
      <c r="G17" s="78">
        <v>392</v>
      </c>
      <c r="H17" s="78">
        <v>0</v>
      </c>
      <c r="I17" s="86">
        <f t="shared" si="0"/>
        <v>18.242710795902287</v>
      </c>
      <c r="J17" s="76">
        <f t="shared" si="1"/>
        <v>29</v>
      </c>
    </row>
    <row r="18" spans="1:10" s="76" customFormat="1" ht="12.75" customHeight="1">
      <c r="A18" s="77" t="s">
        <v>14</v>
      </c>
      <c r="B18" s="78">
        <v>39</v>
      </c>
      <c r="C18" s="78">
        <v>39</v>
      </c>
      <c r="D18" s="78">
        <v>171</v>
      </c>
      <c r="E18" s="78">
        <v>87</v>
      </c>
      <c r="F18" s="78">
        <v>74</v>
      </c>
      <c r="G18" s="78">
        <v>10</v>
      </c>
      <c r="H18" s="78">
        <v>0</v>
      </c>
      <c r="I18" s="86">
        <f t="shared" si="0"/>
        <v>43.274853801169591</v>
      </c>
      <c r="J18" s="76">
        <f t="shared" si="1"/>
        <v>22</v>
      </c>
    </row>
    <row r="19" spans="1:10" s="76" customFormat="1" ht="12.75" customHeight="1">
      <c r="A19" s="77" t="s">
        <v>15</v>
      </c>
      <c r="B19" s="78">
        <v>46</v>
      </c>
      <c r="C19" s="78">
        <v>46</v>
      </c>
      <c r="D19" s="78">
        <v>597</v>
      </c>
      <c r="E19" s="78">
        <v>358</v>
      </c>
      <c r="F19" s="78">
        <v>194</v>
      </c>
      <c r="G19" s="78">
        <v>45</v>
      </c>
      <c r="H19" s="78">
        <v>0</v>
      </c>
      <c r="I19" s="86">
        <f t="shared" si="0"/>
        <v>32.495812395309883</v>
      </c>
      <c r="J19" s="76">
        <f t="shared" si="1"/>
        <v>7</v>
      </c>
    </row>
    <row r="20" spans="1:10" s="76" customFormat="1" ht="12.75" customHeight="1">
      <c r="A20" s="77" t="s">
        <v>16</v>
      </c>
      <c r="B20" s="78">
        <v>80</v>
      </c>
      <c r="C20" s="78">
        <v>80</v>
      </c>
      <c r="D20" s="78">
        <v>348</v>
      </c>
      <c r="E20" s="78">
        <v>174</v>
      </c>
      <c r="F20" s="78">
        <v>145</v>
      </c>
      <c r="G20" s="78">
        <v>29</v>
      </c>
      <c r="H20" s="78">
        <v>0</v>
      </c>
      <c r="I20" s="86">
        <f t="shared" si="0"/>
        <v>41.666666666666671</v>
      </c>
      <c r="J20" s="76">
        <f t="shared" si="1"/>
        <v>9</v>
      </c>
    </row>
    <row r="21" spans="1:10" s="76" customFormat="1" ht="12.75" customHeight="1">
      <c r="A21" s="77" t="s">
        <v>17</v>
      </c>
      <c r="B21" s="78">
        <v>83</v>
      </c>
      <c r="C21" s="78">
        <v>83</v>
      </c>
      <c r="D21" s="78">
        <v>418</v>
      </c>
      <c r="E21" s="78">
        <v>210</v>
      </c>
      <c r="F21" s="78">
        <v>197</v>
      </c>
      <c r="G21" s="78">
        <v>11</v>
      </c>
      <c r="H21" s="78">
        <v>0</v>
      </c>
      <c r="I21" s="86">
        <f t="shared" si="0"/>
        <v>47.129186602870817</v>
      </c>
      <c r="J21" s="76">
        <f t="shared" si="1"/>
        <v>8</v>
      </c>
    </row>
    <row r="22" spans="1:10" s="76" customFormat="1" ht="12.75" customHeight="1">
      <c r="A22" s="77" t="s">
        <v>18</v>
      </c>
      <c r="B22" s="78">
        <v>125</v>
      </c>
      <c r="C22" s="78">
        <v>125</v>
      </c>
      <c r="D22" s="78">
        <v>1321</v>
      </c>
      <c r="E22" s="78">
        <v>878</v>
      </c>
      <c r="F22" s="78">
        <v>342</v>
      </c>
      <c r="G22" s="78">
        <v>101</v>
      </c>
      <c r="H22" s="78">
        <v>0</v>
      </c>
      <c r="I22" s="86">
        <f t="shared" si="0"/>
        <v>25.889477668433003</v>
      </c>
      <c r="J22" s="76">
        <f t="shared" si="1"/>
        <v>4</v>
      </c>
    </row>
    <row r="23" spans="1:10" s="76" customFormat="1" ht="12.75" customHeight="1">
      <c r="A23" s="77" t="s">
        <v>19</v>
      </c>
      <c r="B23" s="78">
        <v>125</v>
      </c>
      <c r="C23" s="78">
        <v>125</v>
      </c>
      <c r="D23" s="78">
        <v>1890</v>
      </c>
      <c r="E23" s="78">
        <v>1190</v>
      </c>
      <c r="F23" s="78">
        <v>495</v>
      </c>
      <c r="G23" s="78">
        <v>205</v>
      </c>
      <c r="H23" s="78">
        <v>0</v>
      </c>
      <c r="I23" s="86">
        <f t="shared" si="0"/>
        <v>26.190476190476193</v>
      </c>
      <c r="J23" s="76">
        <f t="shared" si="1"/>
        <v>13</v>
      </c>
    </row>
    <row r="24" spans="1:10" s="76" customFormat="1" ht="12.75" customHeight="1">
      <c r="A24" s="77" t="s">
        <v>20</v>
      </c>
      <c r="B24" s="78">
        <v>113</v>
      </c>
      <c r="C24" s="78">
        <v>113</v>
      </c>
      <c r="D24" s="78">
        <v>664</v>
      </c>
      <c r="E24" s="78">
        <v>233</v>
      </c>
      <c r="F24" s="78">
        <v>360</v>
      </c>
      <c r="G24" s="78">
        <v>71</v>
      </c>
      <c r="H24" s="78">
        <v>0</v>
      </c>
      <c r="I24" s="86">
        <f t="shared" si="0"/>
        <v>54.216867469879517</v>
      </c>
      <c r="J24" s="76">
        <f t="shared" si="1"/>
        <v>12</v>
      </c>
    </row>
    <row r="25" spans="1:10" s="76" customFormat="1" ht="12.75" customHeight="1">
      <c r="A25" s="77" t="s">
        <v>21</v>
      </c>
      <c r="B25" s="78">
        <v>33</v>
      </c>
      <c r="C25" s="78">
        <v>33</v>
      </c>
      <c r="D25" s="78">
        <v>285</v>
      </c>
      <c r="E25" s="78">
        <v>124</v>
      </c>
      <c r="F25" s="78">
        <v>125</v>
      </c>
      <c r="G25" s="78">
        <v>36</v>
      </c>
      <c r="H25" s="78">
        <v>0</v>
      </c>
      <c r="I25" s="86">
        <f t="shared" si="0"/>
        <v>43.859649122807014</v>
      </c>
      <c r="J25" s="76">
        <f t="shared" si="1"/>
        <v>3</v>
      </c>
    </row>
    <row r="26" spans="1:10" s="76" customFormat="1" ht="12.75" customHeight="1">
      <c r="A26" s="77" t="s">
        <v>22</v>
      </c>
      <c r="B26" s="78">
        <v>20</v>
      </c>
      <c r="C26" s="78">
        <v>20</v>
      </c>
      <c r="D26" s="78">
        <v>122</v>
      </c>
      <c r="E26" s="78">
        <v>103</v>
      </c>
      <c r="F26" s="78">
        <v>17</v>
      </c>
      <c r="G26" s="78">
        <v>2</v>
      </c>
      <c r="H26" s="78">
        <v>0</v>
      </c>
      <c r="I26" s="86">
        <f t="shared" si="0"/>
        <v>13.934426229508196</v>
      </c>
      <c r="J26" s="76">
        <f t="shared" si="1"/>
        <v>6</v>
      </c>
    </row>
    <row r="27" spans="1:10" s="76" customFormat="1" ht="12.75" customHeight="1">
      <c r="A27" s="77" t="s">
        <v>23</v>
      </c>
      <c r="B27" s="78">
        <v>51</v>
      </c>
      <c r="C27" s="78">
        <v>51</v>
      </c>
      <c r="D27" s="78">
        <v>398</v>
      </c>
      <c r="E27" s="78">
        <v>340</v>
      </c>
      <c r="F27" s="78">
        <v>57</v>
      </c>
      <c r="G27" s="78">
        <v>1</v>
      </c>
      <c r="H27" s="78">
        <v>0</v>
      </c>
      <c r="I27" s="86">
        <f t="shared" si="0"/>
        <v>14.321608040201006</v>
      </c>
      <c r="J27" s="76">
        <f t="shared" si="1"/>
        <v>28</v>
      </c>
    </row>
    <row r="28" spans="1:10" s="76" customFormat="1" ht="12.75" customHeight="1">
      <c r="A28" s="77" t="s">
        <v>100</v>
      </c>
      <c r="B28" s="78">
        <v>456</v>
      </c>
      <c r="C28" s="78">
        <v>456</v>
      </c>
      <c r="D28" s="78">
        <v>776</v>
      </c>
      <c r="E28" s="78">
        <v>291</v>
      </c>
      <c r="F28" s="78">
        <v>452</v>
      </c>
      <c r="G28" s="78">
        <v>33</v>
      </c>
      <c r="H28" s="78">
        <v>0</v>
      </c>
      <c r="I28" s="86">
        <f t="shared" si="0"/>
        <v>58.247422680412377</v>
      </c>
      <c r="J28" s="76">
        <f t="shared" si="1"/>
        <v>27</v>
      </c>
    </row>
    <row r="29" spans="1:10" s="76" customFormat="1" ht="12.75" customHeight="1">
      <c r="A29" s="77" t="s">
        <v>24</v>
      </c>
      <c r="B29" s="78">
        <v>213</v>
      </c>
      <c r="C29" s="78">
        <v>213</v>
      </c>
      <c r="D29" s="78">
        <v>579</v>
      </c>
      <c r="E29" s="78">
        <v>432</v>
      </c>
      <c r="F29" s="78">
        <v>110</v>
      </c>
      <c r="G29" s="78">
        <v>37</v>
      </c>
      <c r="H29" s="78">
        <v>0</v>
      </c>
      <c r="I29" s="86">
        <f t="shared" si="0"/>
        <v>18.998272884283246</v>
      </c>
      <c r="J29" s="76">
        <f t="shared" si="1"/>
        <v>2</v>
      </c>
    </row>
    <row r="30" spans="1:10" s="76" customFormat="1" ht="12.75" customHeight="1">
      <c r="A30" s="77" t="s">
        <v>25</v>
      </c>
      <c r="B30" s="78">
        <v>18</v>
      </c>
      <c r="C30" s="78">
        <v>18</v>
      </c>
      <c r="D30" s="78">
        <v>325</v>
      </c>
      <c r="E30" s="78">
        <v>208</v>
      </c>
      <c r="F30" s="78">
        <v>71</v>
      </c>
      <c r="G30" s="78">
        <v>46</v>
      </c>
      <c r="H30" s="78">
        <v>0</v>
      </c>
      <c r="I30" s="86">
        <f t="shared" si="0"/>
        <v>21.846153846153847</v>
      </c>
      <c r="J30" s="76">
        <f t="shared" si="1"/>
        <v>21</v>
      </c>
    </row>
    <row r="31" spans="1:10" s="76" customFormat="1" ht="12.75" customHeight="1">
      <c r="A31" s="77" t="s">
        <v>26</v>
      </c>
      <c r="B31" s="78">
        <v>10</v>
      </c>
      <c r="C31" s="78">
        <v>10</v>
      </c>
      <c r="D31" s="78">
        <v>197</v>
      </c>
      <c r="E31" s="78">
        <v>156</v>
      </c>
      <c r="F31" s="78">
        <v>29</v>
      </c>
      <c r="G31" s="78">
        <v>12</v>
      </c>
      <c r="H31" s="78">
        <v>0</v>
      </c>
      <c r="I31" s="86">
        <f t="shared" si="0"/>
        <v>14.720812182741117</v>
      </c>
      <c r="J31" s="76">
        <f t="shared" si="1"/>
        <v>17</v>
      </c>
    </row>
    <row r="32" spans="1:10" s="76" customFormat="1" ht="12.75" customHeight="1">
      <c r="A32" s="77" t="s">
        <v>27</v>
      </c>
      <c r="B32" s="78">
        <v>58</v>
      </c>
      <c r="C32" s="78">
        <v>58</v>
      </c>
      <c r="D32" s="78">
        <v>236</v>
      </c>
      <c r="E32" s="78">
        <v>150</v>
      </c>
      <c r="F32" s="78">
        <v>69</v>
      </c>
      <c r="G32" s="78">
        <v>17</v>
      </c>
      <c r="H32" s="78">
        <v>0</v>
      </c>
      <c r="I32" s="86">
        <f t="shared" si="0"/>
        <v>29.237288135593221</v>
      </c>
      <c r="J32" s="76">
        <f t="shared" si="1"/>
        <v>26</v>
      </c>
    </row>
    <row r="33" spans="1:10" s="76" customFormat="1" ht="12.75" customHeight="1">
      <c r="A33" s="79" t="s">
        <v>28</v>
      </c>
      <c r="B33" s="80">
        <v>18</v>
      </c>
      <c r="C33" s="80">
        <v>18</v>
      </c>
      <c r="D33" s="80">
        <v>291</v>
      </c>
      <c r="E33" s="80">
        <v>234</v>
      </c>
      <c r="F33" s="80">
        <v>45</v>
      </c>
      <c r="G33" s="80">
        <v>12</v>
      </c>
      <c r="H33" s="80">
        <v>0</v>
      </c>
      <c r="I33" s="87">
        <f t="shared" si="0"/>
        <v>15.463917525773196</v>
      </c>
      <c r="J33" s="81">
        <f t="shared" si="1"/>
        <v>10</v>
      </c>
    </row>
    <row r="34" spans="1:10" s="76" customFormat="1" ht="12.75" customHeight="1">
      <c r="A34" s="77" t="s">
        <v>29</v>
      </c>
      <c r="B34" s="78">
        <v>71</v>
      </c>
      <c r="C34" s="78">
        <v>71</v>
      </c>
      <c r="D34" s="78">
        <v>437</v>
      </c>
      <c r="E34" s="78">
        <v>304</v>
      </c>
      <c r="F34" s="78">
        <v>99</v>
      </c>
      <c r="G34" s="78">
        <v>34</v>
      </c>
      <c r="H34" s="78">
        <v>0</v>
      </c>
      <c r="I34" s="86">
        <f t="shared" si="0"/>
        <v>22.654462242562929</v>
      </c>
      <c r="J34" s="76">
        <f t="shared" si="1"/>
        <v>24</v>
      </c>
    </row>
    <row r="35" spans="1:10" s="76" customFormat="1" ht="12.75" customHeight="1">
      <c r="A35" s="77" t="s">
        <v>30</v>
      </c>
      <c r="B35" s="78">
        <v>17</v>
      </c>
      <c r="C35" s="78">
        <v>17</v>
      </c>
      <c r="D35" s="78">
        <v>331</v>
      </c>
      <c r="E35" s="78">
        <v>267</v>
      </c>
      <c r="F35" s="78">
        <v>21</v>
      </c>
      <c r="G35" s="78">
        <v>5</v>
      </c>
      <c r="H35" s="78">
        <v>38</v>
      </c>
      <c r="I35" s="86">
        <f t="shared" si="0"/>
        <v>6.3444108761329305</v>
      </c>
      <c r="J35" s="76">
        <f t="shared" si="1"/>
        <v>16</v>
      </c>
    </row>
    <row r="36" spans="1:10" s="76" customFormat="1" ht="12.75" customHeight="1">
      <c r="A36" s="77" t="s">
        <v>31</v>
      </c>
      <c r="B36" s="78">
        <v>41</v>
      </c>
      <c r="C36" s="78">
        <v>41</v>
      </c>
      <c r="D36" s="78">
        <v>365</v>
      </c>
      <c r="E36" s="78">
        <v>343</v>
      </c>
      <c r="F36" s="78">
        <v>17</v>
      </c>
      <c r="G36" s="78">
        <v>5</v>
      </c>
      <c r="H36" s="78">
        <v>0</v>
      </c>
      <c r="I36" s="86">
        <f t="shared" si="0"/>
        <v>4.6575342465753424</v>
      </c>
      <c r="J36" s="76">
        <f t="shared" si="1"/>
        <v>31</v>
      </c>
    </row>
    <row r="37" spans="1:10" s="76" customFormat="1" ht="12.75" customHeight="1">
      <c r="A37" s="77" t="s">
        <v>32</v>
      </c>
      <c r="B37" s="78">
        <v>60</v>
      </c>
      <c r="C37" s="78">
        <v>60</v>
      </c>
      <c r="D37" s="78">
        <v>166</v>
      </c>
      <c r="E37" s="78">
        <v>123</v>
      </c>
      <c r="F37" s="78">
        <v>40</v>
      </c>
      <c r="G37" s="78">
        <v>3</v>
      </c>
      <c r="H37" s="78">
        <v>0</v>
      </c>
      <c r="I37" s="86">
        <f t="shared" si="0"/>
        <v>24.096385542168676</v>
      </c>
      <c r="J37" s="76">
        <f t="shared" si="1"/>
        <v>32</v>
      </c>
    </row>
    <row r="38" spans="1:10" s="76" customFormat="1" ht="12.75" customHeight="1">
      <c r="A38" s="77" t="s">
        <v>55</v>
      </c>
      <c r="B38" s="78">
        <v>198</v>
      </c>
      <c r="C38" s="78">
        <v>197</v>
      </c>
      <c r="D38" s="78">
        <v>853</v>
      </c>
      <c r="E38" s="78">
        <v>587</v>
      </c>
      <c r="F38" s="78">
        <v>202</v>
      </c>
      <c r="G38" s="78">
        <v>64</v>
      </c>
      <c r="H38" s="78">
        <v>0</v>
      </c>
      <c r="I38" s="86">
        <f t="shared" si="0"/>
        <v>23.681125439624854</v>
      </c>
      <c r="J38" s="76">
        <f t="shared" si="1"/>
        <v>14</v>
      </c>
    </row>
    <row r="39" spans="1:10" s="76" customFormat="1" ht="12.75" customHeight="1">
      <c r="A39" s="77" t="s">
        <v>33</v>
      </c>
      <c r="B39" s="78">
        <v>106</v>
      </c>
      <c r="C39" s="78">
        <v>106</v>
      </c>
      <c r="D39" s="78">
        <v>280</v>
      </c>
      <c r="E39" s="78">
        <v>77</v>
      </c>
      <c r="F39" s="78">
        <v>196</v>
      </c>
      <c r="G39" s="78">
        <v>7</v>
      </c>
      <c r="H39" s="78">
        <v>0</v>
      </c>
      <c r="I39" s="86">
        <f t="shared" si="0"/>
        <v>70</v>
      </c>
      <c r="J39" s="76">
        <f t="shared" si="1"/>
        <v>15</v>
      </c>
    </row>
    <row r="40" spans="1:10" s="76" customFormat="1" ht="12.75" customHeight="1">
      <c r="A40" s="77" t="s">
        <v>34</v>
      </c>
      <c r="B40" s="78">
        <v>57</v>
      </c>
      <c r="C40" s="78">
        <v>57</v>
      </c>
      <c r="D40" s="78">
        <v>268</v>
      </c>
      <c r="E40" s="78">
        <v>173</v>
      </c>
      <c r="F40" s="78">
        <v>75</v>
      </c>
      <c r="G40" s="78">
        <v>20</v>
      </c>
      <c r="H40" s="78">
        <v>0</v>
      </c>
      <c r="I40" s="86">
        <f t="shared" si="0"/>
        <v>27.985074626865668</v>
      </c>
      <c r="J40" s="76">
        <f t="shared" si="1"/>
        <v>1</v>
      </c>
    </row>
    <row r="41" spans="1:10" s="76" customFormat="1" ht="15" customHeight="1">
      <c r="A41" s="82" t="s">
        <v>54</v>
      </c>
      <c r="B41" s="151" t="s">
        <v>53</v>
      </c>
      <c r="C41" s="151"/>
      <c r="D41" s="151"/>
      <c r="E41" s="151"/>
      <c r="F41" s="151"/>
      <c r="G41" s="151"/>
      <c r="H41" s="151"/>
    </row>
    <row r="42" spans="1:10" s="76" customFormat="1" ht="15" customHeight="1">
      <c r="A42" s="82" t="s">
        <v>52</v>
      </c>
      <c r="B42" s="151" t="s">
        <v>51</v>
      </c>
      <c r="C42" s="151"/>
      <c r="D42" s="151"/>
      <c r="E42" s="151"/>
      <c r="F42" s="151"/>
      <c r="G42" s="151"/>
      <c r="H42" s="151"/>
    </row>
    <row r="43" spans="1:10" s="76" customFormat="1" ht="15" customHeight="1">
      <c r="A43" s="82" t="s">
        <v>50</v>
      </c>
      <c r="B43" s="151" t="s">
        <v>49</v>
      </c>
      <c r="C43" s="151"/>
      <c r="D43" s="151"/>
      <c r="E43" s="151"/>
      <c r="F43" s="151"/>
      <c r="G43" s="151"/>
      <c r="H43" s="151"/>
    </row>
    <row r="44" spans="1:10" s="76" customFormat="1" ht="15" customHeight="1">
      <c r="A44" s="82" t="s">
        <v>48</v>
      </c>
      <c r="B44" s="151" t="s">
        <v>47</v>
      </c>
      <c r="C44" s="151"/>
      <c r="D44" s="151"/>
      <c r="E44" s="151"/>
      <c r="F44" s="151"/>
      <c r="G44" s="151"/>
      <c r="H44" s="151"/>
    </row>
    <row r="45" spans="1:10" s="76" customFormat="1" ht="15" customHeight="1">
      <c r="A45" s="77" t="s">
        <v>46</v>
      </c>
      <c r="B45" s="152" t="s">
        <v>45</v>
      </c>
      <c r="C45" s="152"/>
      <c r="D45" s="152"/>
      <c r="E45" s="152"/>
      <c r="F45" s="152"/>
      <c r="G45" s="152"/>
      <c r="H45" s="152"/>
    </row>
    <row r="46" spans="1:10" s="76" customFormat="1" ht="15" customHeight="1">
      <c r="A46" s="150" t="s">
        <v>44</v>
      </c>
      <c r="B46" s="150"/>
      <c r="C46" s="150"/>
      <c r="D46" s="150"/>
      <c r="E46" s="150"/>
      <c r="F46" s="150"/>
      <c r="G46" s="150"/>
      <c r="H46" s="150"/>
    </row>
    <row r="47" spans="1:10" s="21" customFormat="1" ht="15" customHeight="1"/>
    <row r="48" spans="1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17">
    <mergeCell ref="I6:I7"/>
    <mergeCell ref="J6:J7"/>
    <mergeCell ref="A1:H1"/>
    <mergeCell ref="A4:H4"/>
    <mergeCell ref="A5:G5"/>
    <mergeCell ref="A6:A7"/>
    <mergeCell ref="B6:B7"/>
    <mergeCell ref="C6:C7"/>
    <mergeCell ref="D6:D7"/>
    <mergeCell ref="E6:G6"/>
    <mergeCell ref="H6:H7"/>
    <mergeCell ref="A46:H46"/>
    <mergeCell ref="B41:H41"/>
    <mergeCell ref="B42:H42"/>
    <mergeCell ref="B43:H43"/>
    <mergeCell ref="B44:H44"/>
    <mergeCell ref="B45:H45"/>
  </mergeCells>
  <hyperlinks>
    <hyperlink ref="B45" r:id="rId1" display="http://www.inegi.org.mx/est/contenidos/proyectos/censosgobierno/cngmd2015/default.aspx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zoomScaleNormal="100" workbookViewId="0">
      <selection activeCell="L21" sqref="L21"/>
    </sheetView>
  </sheetViews>
  <sheetFormatPr baseColWidth="10" defaultRowHeight="15"/>
  <cols>
    <col min="1" max="1" width="21.85546875" customWidth="1"/>
    <col min="2" max="7" width="12.7109375" customWidth="1"/>
    <col min="8" max="8" width="14.42578125" customWidth="1"/>
  </cols>
  <sheetData>
    <row r="1" spans="1:9" ht="15" customHeight="1">
      <c r="A1" s="1"/>
      <c r="B1" s="2"/>
      <c r="C1" s="2"/>
      <c r="D1" s="2"/>
      <c r="E1" s="2"/>
      <c r="F1" s="2"/>
      <c r="G1" s="2"/>
    </row>
    <row r="2" spans="1:9" ht="12.75" customHeight="1">
      <c r="A2" s="3"/>
      <c r="B2" s="2"/>
      <c r="C2" s="2"/>
      <c r="D2" s="2"/>
      <c r="E2" s="2"/>
      <c r="F2" s="2"/>
      <c r="G2" s="4"/>
    </row>
    <row r="3" spans="1:9" s="8" customFormat="1" ht="12.75" customHeight="1">
      <c r="A3" s="3"/>
      <c r="B3" s="2"/>
      <c r="C3" s="2"/>
      <c r="D3" s="2"/>
      <c r="E3" s="2"/>
      <c r="F3" s="2"/>
      <c r="G3" s="4"/>
    </row>
    <row r="4" spans="1:9" ht="12.75" customHeight="1">
      <c r="A4" s="55" t="s">
        <v>119</v>
      </c>
      <c r="B4" s="2"/>
      <c r="C4" s="2"/>
      <c r="D4" s="2"/>
      <c r="E4" s="2"/>
      <c r="F4" s="2"/>
      <c r="G4" s="2"/>
    </row>
    <row r="5" spans="1:9" ht="12.75" customHeight="1">
      <c r="A5" s="61"/>
      <c r="B5" s="62"/>
      <c r="C5" s="62"/>
      <c r="D5" s="62"/>
      <c r="E5" s="62"/>
      <c r="F5" s="2"/>
      <c r="G5" s="2"/>
    </row>
    <row r="6" spans="1:9" s="21" customFormat="1" ht="30" customHeight="1">
      <c r="A6" s="158" t="s">
        <v>0</v>
      </c>
      <c r="B6" s="160" t="s">
        <v>1</v>
      </c>
      <c r="C6" s="160" t="s">
        <v>2</v>
      </c>
      <c r="D6" s="160" t="s">
        <v>3</v>
      </c>
      <c r="E6" s="140" t="s">
        <v>4</v>
      </c>
      <c r="F6" s="136"/>
      <c r="G6" s="136"/>
      <c r="H6" s="154" t="s">
        <v>120</v>
      </c>
      <c r="I6" s="145" t="s">
        <v>41</v>
      </c>
    </row>
    <row r="7" spans="1:9" s="21" customFormat="1" ht="25.5" customHeight="1">
      <c r="A7" s="159"/>
      <c r="B7" s="144"/>
      <c r="C7" s="144"/>
      <c r="D7" s="144"/>
      <c r="E7" s="70" t="s">
        <v>95</v>
      </c>
      <c r="F7" s="52" t="s">
        <v>96</v>
      </c>
      <c r="G7" s="52" t="s">
        <v>97</v>
      </c>
      <c r="H7" s="155"/>
      <c r="I7" s="146"/>
    </row>
    <row r="8" spans="1:9" s="21" customFormat="1" ht="12.75" customHeight="1">
      <c r="A8" s="16" t="s">
        <v>5</v>
      </c>
      <c r="B8" s="17">
        <v>2273</v>
      </c>
      <c r="C8" s="17">
        <v>2266</v>
      </c>
      <c r="D8" s="17">
        <v>16615</v>
      </c>
      <c r="E8" s="17">
        <v>9701</v>
      </c>
      <c r="F8" s="17">
        <v>4821</v>
      </c>
      <c r="G8" s="17">
        <v>2093</v>
      </c>
      <c r="H8" s="67">
        <f>F8/D8*100</f>
        <v>29.015949443274145</v>
      </c>
    </row>
    <row r="9" spans="1:9" s="21" customFormat="1" ht="12.75" customHeight="1">
      <c r="A9" s="15" t="s">
        <v>6</v>
      </c>
      <c r="B9" s="18">
        <v>11</v>
      </c>
      <c r="C9" s="18">
        <v>11</v>
      </c>
      <c r="D9" s="18">
        <v>63</v>
      </c>
      <c r="E9" s="18">
        <v>58</v>
      </c>
      <c r="F9" s="18">
        <v>1</v>
      </c>
      <c r="G9" s="18">
        <v>4</v>
      </c>
      <c r="H9" s="68">
        <f>F9/D9*100</f>
        <v>1.5873015873015872</v>
      </c>
      <c r="I9" s="60">
        <f>_xlfn.RANK.EQ(H9,H$9:H$40,0)</f>
        <v>32</v>
      </c>
    </row>
    <row r="10" spans="1:9" s="21" customFormat="1" ht="12.75" customHeight="1">
      <c r="A10" s="15" t="s">
        <v>7</v>
      </c>
      <c r="B10" s="18">
        <v>5</v>
      </c>
      <c r="C10" s="18">
        <v>5</v>
      </c>
      <c r="D10" s="18">
        <v>449</v>
      </c>
      <c r="E10" s="18">
        <v>350</v>
      </c>
      <c r="F10" s="18">
        <v>35</v>
      </c>
      <c r="G10" s="18">
        <v>64</v>
      </c>
      <c r="H10" s="68">
        <f t="shared" ref="H10:H40" si="0">F10/D10*100</f>
        <v>7.7951002227171493</v>
      </c>
      <c r="I10" s="60">
        <f t="shared" ref="I10:I40" si="1">_xlfn.RANK.EQ(H10,H$9:H$40,0)</f>
        <v>31</v>
      </c>
    </row>
    <row r="11" spans="1:9" s="21" customFormat="1" ht="12.75" customHeight="1">
      <c r="A11" s="15" t="s">
        <v>8</v>
      </c>
      <c r="B11" s="18">
        <v>5</v>
      </c>
      <c r="C11" s="18">
        <v>5</v>
      </c>
      <c r="D11" s="18">
        <v>125</v>
      </c>
      <c r="E11" s="18">
        <v>84</v>
      </c>
      <c r="F11" s="18">
        <v>26</v>
      </c>
      <c r="G11" s="18">
        <v>15</v>
      </c>
      <c r="H11" s="68">
        <f t="shared" si="0"/>
        <v>20.8</v>
      </c>
      <c r="I11" s="60">
        <f t="shared" si="1"/>
        <v>17</v>
      </c>
    </row>
    <row r="12" spans="1:9" s="21" customFormat="1" ht="12.75" customHeight="1">
      <c r="A12" s="15" t="s">
        <v>9</v>
      </c>
      <c r="B12" s="18">
        <v>11</v>
      </c>
      <c r="C12" s="18">
        <v>11</v>
      </c>
      <c r="D12" s="18">
        <v>93</v>
      </c>
      <c r="E12" s="18">
        <v>48</v>
      </c>
      <c r="F12" s="18">
        <v>36</v>
      </c>
      <c r="G12" s="18">
        <v>9</v>
      </c>
      <c r="H12" s="68">
        <f t="shared" si="0"/>
        <v>38.70967741935484</v>
      </c>
      <c r="I12" s="60">
        <f t="shared" si="1"/>
        <v>8</v>
      </c>
    </row>
    <row r="13" spans="1:9" s="21" customFormat="1" ht="12.75" customHeight="1">
      <c r="A13" s="15" t="s">
        <v>10</v>
      </c>
      <c r="B13" s="18">
        <v>38</v>
      </c>
      <c r="C13" s="18">
        <v>38</v>
      </c>
      <c r="D13" s="18">
        <v>300</v>
      </c>
      <c r="E13" s="18">
        <v>256</v>
      </c>
      <c r="F13" s="18">
        <v>38</v>
      </c>
      <c r="G13" s="18">
        <v>6</v>
      </c>
      <c r="H13" s="68">
        <f t="shared" si="0"/>
        <v>12.666666666666668</v>
      </c>
      <c r="I13" s="60">
        <f t="shared" si="1"/>
        <v>26</v>
      </c>
    </row>
    <row r="14" spans="1:9" s="21" customFormat="1" ht="12.75" customHeight="1">
      <c r="A14" s="15" t="s">
        <v>11</v>
      </c>
      <c r="B14" s="18">
        <v>10</v>
      </c>
      <c r="C14" s="18">
        <v>10</v>
      </c>
      <c r="D14" s="18">
        <v>77</v>
      </c>
      <c r="E14" s="18">
        <v>57</v>
      </c>
      <c r="F14" s="18">
        <v>17</v>
      </c>
      <c r="G14" s="18">
        <v>3</v>
      </c>
      <c r="H14" s="68">
        <f t="shared" si="0"/>
        <v>22.077922077922079</v>
      </c>
      <c r="I14" s="60">
        <f t="shared" si="1"/>
        <v>15</v>
      </c>
    </row>
    <row r="15" spans="1:9" s="21" customFormat="1" ht="12.75" customHeight="1">
      <c r="A15" s="15" t="s">
        <v>75</v>
      </c>
      <c r="B15" s="18">
        <v>113</v>
      </c>
      <c r="C15" s="18">
        <v>112</v>
      </c>
      <c r="D15" s="18">
        <v>344</v>
      </c>
      <c r="E15" s="18">
        <v>189</v>
      </c>
      <c r="F15" s="18">
        <v>134</v>
      </c>
      <c r="G15" s="18">
        <v>21</v>
      </c>
      <c r="H15" s="68">
        <f t="shared" si="0"/>
        <v>38.953488372093027</v>
      </c>
      <c r="I15" s="60">
        <f t="shared" si="1"/>
        <v>7</v>
      </c>
    </row>
    <row r="16" spans="1:9" s="21" customFormat="1" ht="12.75" customHeight="1">
      <c r="A16" s="15" t="s">
        <v>12</v>
      </c>
      <c r="B16" s="18">
        <v>67</v>
      </c>
      <c r="C16" s="18">
        <v>67</v>
      </c>
      <c r="D16" s="18">
        <v>499</v>
      </c>
      <c r="E16" s="18">
        <v>382</v>
      </c>
      <c r="F16" s="18">
        <v>77</v>
      </c>
      <c r="G16" s="18">
        <v>40</v>
      </c>
      <c r="H16" s="68">
        <f t="shared" si="0"/>
        <v>15.430861723446892</v>
      </c>
      <c r="I16" s="60">
        <f t="shared" si="1"/>
        <v>24</v>
      </c>
    </row>
    <row r="17" spans="1:9" s="21" customFormat="1" ht="12.75" customHeight="1">
      <c r="A17" s="15" t="s">
        <v>13</v>
      </c>
      <c r="B17" s="18">
        <v>16</v>
      </c>
      <c r="C17" s="18">
        <v>16</v>
      </c>
      <c r="D17" s="18">
        <v>2688</v>
      </c>
      <c r="E17" s="18">
        <v>1652</v>
      </c>
      <c r="F17" s="18">
        <v>432</v>
      </c>
      <c r="G17" s="18">
        <v>604</v>
      </c>
      <c r="H17" s="68">
        <f t="shared" si="0"/>
        <v>16.071428571428573</v>
      </c>
      <c r="I17" s="60">
        <f t="shared" si="1"/>
        <v>23</v>
      </c>
    </row>
    <row r="18" spans="1:9" s="21" customFormat="1" ht="12.75" customHeight="1">
      <c r="A18" s="15" t="s">
        <v>14</v>
      </c>
      <c r="B18" s="18">
        <v>39</v>
      </c>
      <c r="C18" s="18">
        <v>39</v>
      </c>
      <c r="D18" s="18">
        <v>171</v>
      </c>
      <c r="E18" s="18">
        <v>97</v>
      </c>
      <c r="F18" s="18">
        <v>65</v>
      </c>
      <c r="G18" s="18">
        <v>9</v>
      </c>
      <c r="H18" s="68">
        <f t="shared" si="0"/>
        <v>38.011695906432749</v>
      </c>
      <c r="I18" s="60">
        <f t="shared" si="1"/>
        <v>9</v>
      </c>
    </row>
    <row r="19" spans="1:9" s="21" customFormat="1" ht="12.75" customHeight="1">
      <c r="A19" s="15" t="s">
        <v>15</v>
      </c>
      <c r="B19" s="18">
        <v>46</v>
      </c>
      <c r="C19" s="18">
        <v>45</v>
      </c>
      <c r="D19" s="18">
        <v>568</v>
      </c>
      <c r="E19" s="18">
        <v>321</v>
      </c>
      <c r="F19" s="18">
        <v>185</v>
      </c>
      <c r="G19" s="18">
        <v>62</v>
      </c>
      <c r="H19" s="68">
        <f t="shared" si="0"/>
        <v>32.570422535211272</v>
      </c>
      <c r="I19" s="60">
        <f t="shared" si="1"/>
        <v>12</v>
      </c>
    </row>
    <row r="20" spans="1:9" s="21" customFormat="1" ht="12.75" customHeight="1">
      <c r="A20" s="15" t="s">
        <v>16</v>
      </c>
      <c r="B20" s="18">
        <v>81</v>
      </c>
      <c r="C20" s="18">
        <v>81</v>
      </c>
      <c r="D20" s="18">
        <v>355</v>
      </c>
      <c r="E20" s="18">
        <v>205</v>
      </c>
      <c r="F20" s="18">
        <v>131</v>
      </c>
      <c r="G20" s="18">
        <v>19</v>
      </c>
      <c r="H20" s="68">
        <f t="shared" si="0"/>
        <v>36.901408450704224</v>
      </c>
      <c r="I20" s="60">
        <f t="shared" si="1"/>
        <v>10</v>
      </c>
    </row>
    <row r="21" spans="1:9" s="21" customFormat="1" ht="12.75" customHeight="1">
      <c r="A21" s="15" t="s">
        <v>17</v>
      </c>
      <c r="B21" s="18">
        <v>83</v>
      </c>
      <c r="C21" s="18">
        <v>83</v>
      </c>
      <c r="D21" s="18">
        <v>429</v>
      </c>
      <c r="E21" s="18">
        <v>192</v>
      </c>
      <c r="F21" s="18">
        <v>212</v>
      </c>
      <c r="G21" s="18">
        <v>25</v>
      </c>
      <c r="H21" s="68">
        <f t="shared" si="0"/>
        <v>49.417249417249415</v>
      </c>
      <c r="I21" s="60">
        <f t="shared" si="1"/>
        <v>4</v>
      </c>
    </row>
    <row r="22" spans="1:9" s="21" customFormat="1" ht="12.75" customHeight="1">
      <c r="A22" s="15" t="s">
        <v>18</v>
      </c>
      <c r="B22" s="18">
        <v>125</v>
      </c>
      <c r="C22" s="18">
        <v>125</v>
      </c>
      <c r="D22" s="18">
        <v>1275</v>
      </c>
      <c r="E22" s="18">
        <v>847</v>
      </c>
      <c r="F22" s="18">
        <v>324</v>
      </c>
      <c r="G22" s="18">
        <v>104</v>
      </c>
      <c r="H22" s="68">
        <f t="shared" si="0"/>
        <v>25.411764705882351</v>
      </c>
      <c r="I22" s="60">
        <f t="shared" si="1"/>
        <v>14</v>
      </c>
    </row>
    <row r="23" spans="1:9" s="21" customFormat="1" ht="12.75" customHeight="1">
      <c r="A23" s="15" t="s">
        <v>19</v>
      </c>
      <c r="B23" s="18">
        <v>125</v>
      </c>
      <c r="C23" s="18">
        <v>125</v>
      </c>
      <c r="D23" s="18">
        <v>2479</v>
      </c>
      <c r="E23" s="18">
        <v>1159</v>
      </c>
      <c r="F23" s="18">
        <v>1128</v>
      </c>
      <c r="G23" s="18">
        <v>192</v>
      </c>
      <c r="H23" s="68">
        <f t="shared" si="0"/>
        <v>45.502218636546992</v>
      </c>
      <c r="I23" s="60">
        <f t="shared" si="1"/>
        <v>5</v>
      </c>
    </row>
    <row r="24" spans="1:9" s="21" customFormat="1" ht="12.75" customHeight="1">
      <c r="A24" s="15" t="s">
        <v>20</v>
      </c>
      <c r="B24" s="18">
        <v>113</v>
      </c>
      <c r="C24" s="18">
        <v>113</v>
      </c>
      <c r="D24" s="18">
        <v>720</v>
      </c>
      <c r="E24" s="18">
        <v>203</v>
      </c>
      <c r="F24" s="18">
        <v>450</v>
      </c>
      <c r="G24" s="18">
        <v>67</v>
      </c>
      <c r="H24" s="68">
        <f t="shared" si="0"/>
        <v>62.5</v>
      </c>
      <c r="I24" s="60">
        <f t="shared" si="1"/>
        <v>2</v>
      </c>
    </row>
    <row r="25" spans="1:9" s="21" customFormat="1" ht="12.75" customHeight="1">
      <c r="A25" s="15" t="s">
        <v>21</v>
      </c>
      <c r="B25" s="18">
        <v>33</v>
      </c>
      <c r="C25" s="18">
        <v>33</v>
      </c>
      <c r="D25" s="18">
        <v>243</v>
      </c>
      <c r="E25" s="18">
        <v>138</v>
      </c>
      <c r="F25" s="18">
        <v>96</v>
      </c>
      <c r="G25" s="18">
        <v>9</v>
      </c>
      <c r="H25" s="68">
        <f t="shared" si="0"/>
        <v>39.506172839506171</v>
      </c>
      <c r="I25" s="60">
        <f t="shared" si="1"/>
        <v>6</v>
      </c>
    </row>
    <row r="26" spans="1:9" s="21" customFormat="1" ht="12.75" customHeight="1">
      <c r="A26" s="15" t="s">
        <v>22</v>
      </c>
      <c r="B26" s="18">
        <v>20</v>
      </c>
      <c r="C26" s="18">
        <v>20</v>
      </c>
      <c r="D26" s="18">
        <v>121</v>
      </c>
      <c r="E26" s="18">
        <v>95</v>
      </c>
      <c r="F26" s="18">
        <v>23</v>
      </c>
      <c r="G26" s="18">
        <v>3</v>
      </c>
      <c r="H26" s="68">
        <f t="shared" si="0"/>
        <v>19.008264462809919</v>
      </c>
      <c r="I26" s="60">
        <f t="shared" si="1"/>
        <v>20</v>
      </c>
    </row>
    <row r="27" spans="1:9" s="21" customFormat="1" ht="12.75" customHeight="1">
      <c r="A27" s="15" t="s">
        <v>23</v>
      </c>
      <c r="B27" s="18">
        <v>51</v>
      </c>
      <c r="C27" s="18">
        <v>51</v>
      </c>
      <c r="D27" s="18">
        <v>410</v>
      </c>
      <c r="E27" s="18">
        <v>339</v>
      </c>
      <c r="F27" s="18">
        <v>46</v>
      </c>
      <c r="G27" s="18">
        <v>25</v>
      </c>
      <c r="H27" s="68">
        <f t="shared" si="0"/>
        <v>11.219512195121952</v>
      </c>
      <c r="I27" s="60">
        <f t="shared" si="1"/>
        <v>28</v>
      </c>
    </row>
    <row r="28" spans="1:9" s="21" customFormat="1" ht="12.75" customHeight="1">
      <c r="A28" s="15" t="s">
        <v>89</v>
      </c>
      <c r="B28" s="18">
        <v>411</v>
      </c>
      <c r="C28" s="18">
        <v>411</v>
      </c>
      <c r="D28" s="18">
        <v>658</v>
      </c>
      <c r="E28" s="18">
        <v>249</v>
      </c>
      <c r="F28" s="18">
        <v>376</v>
      </c>
      <c r="G28" s="18">
        <v>33</v>
      </c>
      <c r="H28" s="68">
        <f t="shared" si="0"/>
        <v>57.142857142857139</v>
      </c>
      <c r="I28" s="60">
        <f t="shared" si="1"/>
        <v>3</v>
      </c>
    </row>
    <row r="29" spans="1:9" s="21" customFormat="1" ht="12.75" customHeight="1">
      <c r="A29" s="15" t="s">
        <v>24</v>
      </c>
      <c r="B29" s="18">
        <v>212</v>
      </c>
      <c r="C29" s="18">
        <v>210</v>
      </c>
      <c r="D29" s="18">
        <v>542</v>
      </c>
      <c r="E29" s="18">
        <v>415</v>
      </c>
      <c r="F29" s="18">
        <v>94</v>
      </c>
      <c r="G29" s="18">
        <v>33</v>
      </c>
      <c r="H29" s="68">
        <f t="shared" si="0"/>
        <v>17.343173431734318</v>
      </c>
      <c r="I29" s="60">
        <f t="shared" si="1"/>
        <v>21</v>
      </c>
    </row>
    <row r="30" spans="1:9" s="21" customFormat="1" ht="12.75" customHeight="1">
      <c r="A30" s="15" t="s">
        <v>25</v>
      </c>
      <c r="B30" s="18">
        <v>18</v>
      </c>
      <c r="C30" s="18">
        <v>18</v>
      </c>
      <c r="D30" s="18">
        <v>206</v>
      </c>
      <c r="E30" s="18">
        <v>155</v>
      </c>
      <c r="F30" s="18">
        <v>35</v>
      </c>
      <c r="G30" s="18">
        <v>16</v>
      </c>
      <c r="H30" s="68">
        <f t="shared" si="0"/>
        <v>16.990291262135923</v>
      </c>
      <c r="I30" s="60">
        <f t="shared" si="1"/>
        <v>22</v>
      </c>
    </row>
    <row r="31" spans="1:9" s="21" customFormat="1" ht="12.75" customHeight="1">
      <c r="A31" s="15" t="s">
        <v>26</v>
      </c>
      <c r="B31" s="18">
        <v>11</v>
      </c>
      <c r="C31" s="18">
        <v>11</v>
      </c>
      <c r="D31" s="18">
        <v>164</v>
      </c>
      <c r="E31" s="18">
        <v>148</v>
      </c>
      <c r="F31" s="18">
        <v>13</v>
      </c>
      <c r="G31" s="18">
        <v>3</v>
      </c>
      <c r="H31" s="68">
        <f t="shared" si="0"/>
        <v>7.9268292682926829</v>
      </c>
      <c r="I31" s="60">
        <f t="shared" si="1"/>
        <v>30</v>
      </c>
    </row>
    <row r="32" spans="1:9" s="21" customFormat="1" ht="12.75" customHeight="1">
      <c r="A32" s="15" t="s">
        <v>27</v>
      </c>
      <c r="B32" s="18">
        <v>57</v>
      </c>
      <c r="C32" s="18">
        <v>57</v>
      </c>
      <c r="D32" s="18">
        <v>862</v>
      </c>
      <c r="E32" s="18">
        <v>151</v>
      </c>
      <c r="F32" s="18">
        <v>82</v>
      </c>
      <c r="G32" s="18">
        <v>629</v>
      </c>
      <c r="H32" s="68">
        <f t="shared" si="0"/>
        <v>9.5127610208816709</v>
      </c>
      <c r="I32" s="60">
        <f t="shared" si="1"/>
        <v>29</v>
      </c>
    </row>
    <row r="33" spans="1:16" s="21" customFormat="1" ht="12.75" customHeight="1">
      <c r="A33" s="64" t="s">
        <v>28</v>
      </c>
      <c r="B33" s="65">
        <v>18</v>
      </c>
      <c r="C33" s="65">
        <v>18</v>
      </c>
      <c r="D33" s="65">
        <v>247</v>
      </c>
      <c r="E33" s="65">
        <v>202</v>
      </c>
      <c r="F33" s="65">
        <v>37</v>
      </c>
      <c r="G33" s="65">
        <v>8</v>
      </c>
      <c r="H33" s="69">
        <f t="shared" si="0"/>
        <v>14.979757085020243</v>
      </c>
      <c r="I33" s="66">
        <f t="shared" si="1"/>
        <v>25</v>
      </c>
    </row>
    <row r="34" spans="1:16" s="21" customFormat="1" ht="12.75" customHeight="1">
      <c r="A34" s="15" t="s">
        <v>29</v>
      </c>
      <c r="B34" s="18">
        <v>72</v>
      </c>
      <c r="C34" s="18">
        <v>72</v>
      </c>
      <c r="D34" s="18">
        <v>386</v>
      </c>
      <c r="E34" s="18">
        <v>271</v>
      </c>
      <c r="F34" s="18">
        <v>84</v>
      </c>
      <c r="G34" s="18">
        <v>31</v>
      </c>
      <c r="H34" s="68">
        <f t="shared" si="0"/>
        <v>21.761658031088082</v>
      </c>
      <c r="I34" s="60">
        <f t="shared" si="1"/>
        <v>16</v>
      </c>
    </row>
    <row r="35" spans="1:16" s="21" customFormat="1" ht="12.75" customHeight="1">
      <c r="A35" s="15" t="s">
        <v>30</v>
      </c>
      <c r="B35" s="18">
        <v>17</v>
      </c>
      <c r="C35" s="18">
        <v>17</v>
      </c>
      <c r="D35" s="18">
        <v>308</v>
      </c>
      <c r="E35" s="18">
        <v>241</v>
      </c>
      <c r="F35" s="18">
        <v>62</v>
      </c>
      <c r="G35" s="18">
        <v>5</v>
      </c>
      <c r="H35" s="68">
        <f t="shared" si="0"/>
        <v>20.129870129870131</v>
      </c>
      <c r="I35" s="60">
        <f t="shared" si="1"/>
        <v>18</v>
      </c>
    </row>
    <row r="36" spans="1:16" s="21" customFormat="1" ht="12.75" customHeight="1">
      <c r="A36" s="15" t="s">
        <v>31</v>
      </c>
      <c r="B36" s="18">
        <v>42</v>
      </c>
      <c r="C36" s="18">
        <v>42</v>
      </c>
      <c r="D36" s="18">
        <v>365</v>
      </c>
      <c r="E36" s="18">
        <v>314</v>
      </c>
      <c r="F36" s="18">
        <v>46</v>
      </c>
      <c r="G36" s="18">
        <v>5</v>
      </c>
      <c r="H36" s="68">
        <f t="shared" si="0"/>
        <v>12.602739726027398</v>
      </c>
      <c r="I36" s="60">
        <f t="shared" si="1"/>
        <v>27</v>
      </c>
    </row>
    <row r="37" spans="1:16" s="21" customFormat="1" ht="12.75" customHeight="1">
      <c r="A37" s="15" t="s">
        <v>32</v>
      </c>
      <c r="B37" s="18">
        <v>60</v>
      </c>
      <c r="C37" s="18">
        <v>60</v>
      </c>
      <c r="D37" s="18">
        <v>146</v>
      </c>
      <c r="E37" s="18">
        <v>116</v>
      </c>
      <c r="F37" s="18">
        <v>28</v>
      </c>
      <c r="G37" s="18">
        <v>2</v>
      </c>
      <c r="H37" s="68">
        <f t="shared" si="0"/>
        <v>19.17808219178082</v>
      </c>
      <c r="I37" s="60">
        <f t="shared" si="1"/>
        <v>19</v>
      </c>
    </row>
    <row r="38" spans="1:16" s="21" customFormat="1" ht="12.75" customHeight="1">
      <c r="A38" s="15" t="s">
        <v>90</v>
      </c>
      <c r="B38" s="18">
        <v>201</v>
      </c>
      <c r="C38" s="18">
        <v>198</v>
      </c>
      <c r="D38" s="18">
        <v>759</v>
      </c>
      <c r="E38" s="18">
        <v>531</v>
      </c>
      <c r="F38" s="18">
        <v>197</v>
      </c>
      <c r="G38" s="18">
        <v>31</v>
      </c>
      <c r="H38" s="68">
        <f t="shared" si="0"/>
        <v>25.955204216073781</v>
      </c>
      <c r="I38" s="60">
        <f t="shared" si="1"/>
        <v>13</v>
      </c>
    </row>
    <row r="39" spans="1:16" s="21" customFormat="1" ht="12.75" customHeight="1">
      <c r="A39" s="15" t="s">
        <v>33</v>
      </c>
      <c r="B39" s="18">
        <v>105</v>
      </c>
      <c r="C39" s="18">
        <v>105</v>
      </c>
      <c r="D39" s="18">
        <v>334</v>
      </c>
      <c r="E39" s="18">
        <v>93</v>
      </c>
      <c r="F39" s="18">
        <v>235</v>
      </c>
      <c r="G39" s="18">
        <v>6</v>
      </c>
      <c r="H39" s="68">
        <f t="shared" si="0"/>
        <v>70.359281437125759</v>
      </c>
      <c r="I39" s="60">
        <f t="shared" si="1"/>
        <v>1</v>
      </c>
    </row>
    <row r="40" spans="1:16" s="21" customFormat="1" ht="12.75" customHeight="1">
      <c r="A40" s="15" t="s">
        <v>34</v>
      </c>
      <c r="B40" s="18">
        <v>57</v>
      </c>
      <c r="C40" s="18">
        <v>57</v>
      </c>
      <c r="D40" s="18">
        <v>229</v>
      </c>
      <c r="E40" s="18">
        <v>143</v>
      </c>
      <c r="F40" s="18">
        <v>76</v>
      </c>
      <c r="G40" s="18">
        <v>10</v>
      </c>
      <c r="H40" s="68">
        <f t="shared" si="0"/>
        <v>33.187772925764193</v>
      </c>
      <c r="I40" s="60">
        <f t="shared" si="1"/>
        <v>11</v>
      </c>
    </row>
    <row r="41" spans="1:16" s="21" customFormat="1" ht="12.75" customHeight="1">
      <c r="A41" s="15"/>
      <c r="B41" s="18"/>
      <c r="C41" s="18"/>
      <c r="D41" s="18"/>
      <c r="E41" s="18"/>
      <c r="F41" s="18"/>
      <c r="G41" s="18"/>
      <c r="H41" s="19"/>
    </row>
    <row r="42" spans="1:16" s="21" customFormat="1" ht="15.75" customHeight="1">
      <c r="A42" s="161" t="s">
        <v>35</v>
      </c>
      <c r="B42" s="161"/>
      <c r="C42" s="161"/>
      <c r="D42" s="161"/>
      <c r="E42" s="161"/>
      <c r="F42" s="161"/>
      <c r="G42" s="18"/>
      <c r="H42" s="19"/>
    </row>
    <row r="43" spans="1:16" s="21" customFormat="1" ht="22.5" customHeight="1">
      <c r="A43" s="161" t="s">
        <v>76</v>
      </c>
      <c r="B43" s="161"/>
      <c r="C43" s="161"/>
      <c r="D43" s="161"/>
      <c r="E43" s="161"/>
      <c r="F43" s="161"/>
      <c r="G43" s="20"/>
    </row>
    <row r="44" spans="1:16" s="21" customFormat="1" ht="11.25">
      <c r="A44" s="157" t="s">
        <v>91</v>
      </c>
      <c r="B44" s="157"/>
      <c r="C44" s="157"/>
      <c r="D44" s="157"/>
      <c r="E44" s="157"/>
      <c r="F44" s="157"/>
      <c r="G44" s="22"/>
      <c r="H44" s="23"/>
      <c r="I44" s="23"/>
      <c r="J44" s="23"/>
      <c r="K44" s="23"/>
    </row>
    <row r="45" spans="1:16" s="21" customFormat="1" ht="11.25">
      <c r="A45" s="156" t="s">
        <v>77</v>
      </c>
      <c r="B45" s="157"/>
      <c r="C45" s="157"/>
      <c r="D45" s="157"/>
      <c r="E45" s="157"/>
      <c r="F45" s="157"/>
      <c r="G45" s="24"/>
      <c r="H45" s="25"/>
      <c r="I45" s="25"/>
      <c r="J45" s="25"/>
      <c r="K45" s="25"/>
    </row>
    <row r="46" spans="1:16" s="21" customFormat="1" ht="14.45" customHeight="1">
      <c r="A46" s="156" t="s">
        <v>92</v>
      </c>
      <c r="B46" s="157"/>
      <c r="C46" s="157"/>
      <c r="D46" s="157"/>
      <c r="E46" s="157"/>
      <c r="F46" s="157"/>
      <c r="G46" s="24"/>
      <c r="H46" s="25"/>
      <c r="I46" s="25"/>
      <c r="J46" s="25"/>
      <c r="K46" s="25"/>
    </row>
    <row r="47" spans="1:16" s="21" customFormat="1" ht="21.75" customHeight="1">
      <c r="A47" s="156" t="s">
        <v>93</v>
      </c>
      <c r="B47" s="157"/>
      <c r="C47" s="157"/>
      <c r="D47" s="157"/>
      <c r="E47" s="157"/>
      <c r="F47" s="157"/>
      <c r="G47" s="24"/>
      <c r="H47" s="25"/>
      <c r="I47" s="25"/>
      <c r="J47" s="25"/>
      <c r="K47" s="25"/>
      <c r="M47" s="25"/>
      <c r="N47" s="25"/>
      <c r="O47" s="25"/>
      <c r="P47" s="25"/>
    </row>
    <row r="48" spans="1:16" s="21" customFormat="1" ht="14.45" customHeight="1">
      <c r="A48" s="156" t="s">
        <v>94</v>
      </c>
      <c r="B48" s="157"/>
      <c r="C48" s="157"/>
      <c r="D48" s="157"/>
      <c r="E48" s="157"/>
      <c r="F48" s="157"/>
      <c r="G48" s="24"/>
      <c r="H48" s="25"/>
      <c r="I48" s="25"/>
      <c r="J48" s="25"/>
      <c r="K48" s="25"/>
    </row>
    <row r="49" spans="1:1" s="21" customFormat="1" ht="11.25"/>
    <row r="50" spans="1:1" s="21" customFormat="1" ht="11.25">
      <c r="A50" s="63" t="s">
        <v>36</v>
      </c>
    </row>
  </sheetData>
  <mergeCells count="14">
    <mergeCell ref="H6:H7"/>
    <mergeCell ref="I6:I7"/>
    <mergeCell ref="A48:F48"/>
    <mergeCell ref="A6:A7"/>
    <mergeCell ref="B6:B7"/>
    <mergeCell ref="C6:C7"/>
    <mergeCell ref="D6:D7"/>
    <mergeCell ref="E6:G6"/>
    <mergeCell ref="A42:F42"/>
    <mergeCell ref="A43:F43"/>
    <mergeCell ref="A44:F44"/>
    <mergeCell ref="A45:F45"/>
    <mergeCell ref="A46:F46"/>
    <mergeCell ref="A47:F4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zoomScaleNormal="100" workbookViewId="0">
      <selection activeCell="J7" sqref="J7:J8"/>
    </sheetView>
  </sheetViews>
  <sheetFormatPr baseColWidth="10" defaultColWidth="11.42578125" defaultRowHeight="15"/>
  <cols>
    <col min="1" max="1" width="22.7109375" style="8" customWidth="1"/>
    <col min="2" max="2" width="12.7109375" style="8" customWidth="1"/>
    <col min="3" max="3" width="13.7109375" style="8" customWidth="1"/>
    <col min="4" max="4" width="14" style="8" customWidth="1"/>
    <col min="5" max="5" width="12.7109375" style="8" customWidth="1"/>
    <col min="6" max="6" width="0.85546875" style="8" customWidth="1"/>
    <col min="7" max="11" width="12.7109375" style="8" customWidth="1"/>
    <col min="12" max="16384" width="11.42578125" style="8"/>
  </cols>
  <sheetData>
    <row r="1" spans="1:12" ht="12.75" customHeight="1">
      <c r="A1" s="9"/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2.75" customHeight="1">
      <c r="A2" s="3"/>
      <c r="B2" s="3"/>
      <c r="C2" s="2"/>
      <c r="D2" s="2"/>
      <c r="E2" s="2"/>
      <c r="F2" s="2"/>
      <c r="G2" s="2"/>
      <c r="H2" s="2"/>
      <c r="I2" s="4"/>
      <c r="J2" s="4"/>
      <c r="K2" s="2"/>
    </row>
    <row r="3" spans="1:12" ht="12.75" customHeight="1">
      <c r="A3" s="3"/>
      <c r="B3" s="3"/>
      <c r="C3" s="2"/>
      <c r="D3" s="2"/>
      <c r="E3" s="2"/>
      <c r="F3" s="2"/>
      <c r="G3" s="2"/>
      <c r="H3" s="2"/>
      <c r="I3" s="2"/>
      <c r="J3" s="2"/>
      <c r="K3" s="2"/>
    </row>
    <row r="4" spans="1:12" ht="12.75" customHeight="1">
      <c r="A4" s="3"/>
      <c r="B4" s="3"/>
      <c r="C4" s="2"/>
      <c r="D4" s="2"/>
      <c r="E4" s="2"/>
      <c r="F4" s="2"/>
      <c r="G4" s="2"/>
      <c r="H4" s="2"/>
      <c r="I4" s="2"/>
      <c r="J4" s="2"/>
      <c r="K4" s="2"/>
    </row>
    <row r="5" spans="1:12" ht="12.75" customHeight="1">
      <c r="A5" s="55" t="s">
        <v>119</v>
      </c>
      <c r="B5" s="48"/>
      <c r="C5" s="49"/>
      <c r="D5" s="49"/>
      <c r="E5" s="49"/>
      <c r="F5" s="49"/>
      <c r="G5" s="49"/>
      <c r="H5" s="49"/>
      <c r="I5" s="49"/>
      <c r="J5" s="49"/>
      <c r="K5" s="50"/>
    </row>
    <row r="6" spans="1:12" ht="12.75" customHeight="1">
      <c r="A6" s="56"/>
      <c r="B6" s="57"/>
      <c r="C6" s="58"/>
      <c r="D6" s="58"/>
      <c r="E6" s="58"/>
      <c r="F6" s="58"/>
      <c r="G6" s="58"/>
      <c r="H6" s="58"/>
      <c r="I6" s="58"/>
      <c r="J6" s="58"/>
      <c r="K6" s="59"/>
    </row>
    <row r="7" spans="1:12" ht="47.25" customHeight="1">
      <c r="A7" s="166" t="s">
        <v>0</v>
      </c>
      <c r="B7" s="53"/>
      <c r="C7" s="160" t="s">
        <v>71</v>
      </c>
      <c r="D7" s="160" t="s">
        <v>72</v>
      </c>
      <c r="E7" s="160" t="s">
        <v>73</v>
      </c>
      <c r="F7" s="54"/>
      <c r="G7" s="136" t="s">
        <v>42</v>
      </c>
      <c r="H7" s="136"/>
      <c r="I7" s="136"/>
      <c r="J7" s="164" t="s">
        <v>119</v>
      </c>
      <c r="K7" s="163" t="s">
        <v>85</v>
      </c>
      <c r="L7" s="29"/>
    </row>
    <row r="8" spans="1:12" ht="33.75" customHeight="1">
      <c r="A8" s="148"/>
      <c r="B8" s="51"/>
      <c r="C8" s="144"/>
      <c r="D8" s="144"/>
      <c r="E8" s="144"/>
      <c r="F8" s="52"/>
      <c r="G8" s="52" t="s">
        <v>86</v>
      </c>
      <c r="H8" s="52" t="s">
        <v>87</v>
      </c>
      <c r="I8" s="52" t="s">
        <v>88</v>
      </c>
      <c r="J8" s="165"/>
      <c r="K8" s="146"/>
      <c r="L8" s="29"/>
    </row>
    <row r="9" spans="1:12" ht="12.75" customHeight="1">
      <c r="A9" s="31" t="s">
        <v>5</v>
      </c>
      <c r="B9" s="31"/>
      <c r="C9" s="32">
        <v>2269</v>
      </c>
      <c r="D9" s="32">
        <v>2261</v>
      </c>
      <c r="E9" s="32">
        <v>16626</v>
      </c>
      <c r="F9" s="32"/>
      <c r="G9" s="32">
        <v>10036</v>
      </c>
      <c r="H9" s="32">
        <v>5468</v>
      </c>
      <c r="I9" s="32">
        <v>1122</v>
      </c>
      <c r="J9" s="115">
        <f>H9/E9*100</f>
        <v>32.888247323469265</v>
      </c>
      <c r="K9" s="32"/>
      <c r="L9" s="29"/>
    </row>
    <row r="10" spans="1:12" ht="12.75" customHeight="1">
      <c r="A10" s="33" t="s">
        <v>6</v>
      </c>
      <c r="B10" s="33"/>
      <c r="C10" s="34">
        <v>11</v>
      </c>
      <c r="D10" s="34">
        <v>11</v>
      </c>
      <c r="E10" s="34">
        <v>123</v>
      </c>
      <c r="F10" s="34"/>
      <c r="G10" s="34">
        <v>92</v>
      </c>
      <c r="H10" s="34">
        <v>15</v>
      </c>
      <c r="I10" s="34">
        <v>16</v>
      </c>
      <c r="J10" s="116">
        <f>H10/E10*100</f>
        <v>12.195121951219512</v>
      </c>
      <c r="K10" s="34">
        <f>_xlfn.RANK.EQ(J10,J$10:J$41,0)</f>
        <v>29</v>
      </c>
      <c r="L10" s="35"/>
    </row>
    <row r="11" spans="1:12" ht="12.75" customHeight="1">
      <c r="A11" s="33" t="s">
        <v>7</v>
      </c>
      <c r="B11" s="33"/>
      <c r="C11" s="34">
        <v>5</v>
      </c>
      <c r="D11" s="34">
        <v>5</v>
      </c>
      <c r="E11" s="34">
        <v>513</v>
      </c>
      <c r="F11" s="34"/>
      <c r="G11" s="34">
        <v>396</v>
      </c>
      <c r="H11" s="34">
        <v>39</v>
      </c>
      <c r="I11" s="34">
        <v>78</v>
      </c>
      <c r="J11" s="116">
        <f t="shared" ref="J11:J41" si="0">H11/E11*100</f>
        <v>7.6023391812865491</v>
      </c>
      <c r="K11" s="34">
        <f t="shared" ref="K11:K41" si="1">_xlfn.RANK.EQ(J11,J$10:J$41,0)</f>
        <v>31</v>
      </c>
      <c r="L11" s="35"/>
    </row>
    <row r="12" spans="1:12" ht="12.75" customHeight="1">
      <c r="A12" s="33" t="s">
        <v>8</v>
      </c>
      <c r="B12" s="33"/>
      <c r="C12" s="34">
        <v>5</v>
      </c>
      <c r="D12" s="34">
        <v>5</v>
      </c>
      <c r="E12" s="34">
        <v>128</v>
      </c>
      <c r="F12" s="34"/>
      <c r="G12" s="34">
        <v>88</v>
      </c>
      <c r="H12" s="34">
        <v>37</v>
      </c>
      <c r="I12" s="34">
        <v>3</v>
      </c>
      <c r="J12" s="116">
        <f t="shared" si="0"/>
        <v>28.90625</v>
      </c>
      <c r="K12" s="34">
        <f t="shared" si="1"/>
        <v>15</v>
      </c>
      <c r="L12" s="35"/>
    </row>
    <row r="13" spans="1:12" ht="12.75" customHeight="1">
      <c r="A13" s="33" t="s">
        <v>9</v>
      </c>
      <c r="B13" s="33"/>
      <c r="C13" s="34">
        <v>11</v>
      </c>
      <c r="D13" s="34">
        <v>11</v>
      </c>
      <c r="E13" s="34">
        <v>75</v>
      </c>
      <c r="F13" s="34"/>
      <c r="G13" s="34">
        <v>40</v>
      </c>
      <c r="H13" s="34">
        <v>12</v>
      </c>
      <c r="I13" s="34">
        <v>23</v>
      </c>
      <c r="J13" s="116">
        <f t="shared" si="0"/>
        <v>16</v>
      </c>
      <c r="K13" s="34">
        <f t="shared" si="1"/>
        <v>25</v>
      </c>
      <c r="L13" s="35"/>
    </row>
    <row r="14" spans="1:12" ht="12.75" customHeight="1">
      <c r="A14" s="33" t="s">
        <v>10</v>
      </c>
      <c r="B14" s="33"/>
      <c r="C14" s="34">
        <v>38</v>
      </c>
      <c r="D14" s="34">
        <v>38</v>
      </c>
      <c r="E14" s="34">
        <v>330</v>
      </c>
      <c r="F14" s="34"/>
      <c r="G14" s="34">
        <v>255</v>
      </c>
      <c r="H14" s="34">
        <v>69</v>
      </c>
      <c r="I14" s="34">
        <v>6</v>
      </c>
      <c r="J14" s="116">
        <f t="shared" si="0"/>
        <v>20.909090909090907</v>
      </c>
      <c r="K14" s="34">
        <f t="shared" si="1"/>
        <v>19</v>
      </c>
      <c r="L14" s="35"/>
    </row>
    <row r="15" spans="1:12" ht="12.75" customHeight="1">
      <c r="A15" s="33" t="s">
        <v>11</v>
      </c>
      <c r="B15" s="33"/>
      <c r="C15" s="34">
        <v>10</v>
      </c>
      <c r="D15" s="34">
        <v>10</v>
      </c>
      <c r="E15" s="34">
        <v>94</v>
      </c>
      <c r="F15" s="34"/>
      <c r="G15" s="34">
        <v>54</v>
      </c>
      <c r="H15" s="34">
        <v>17</v>
      </c>
      <c r="I15" s="34">
        <v>23</v>
      </c>
      <c r="J15" s="116">
        <f t="shared" si="0"/>
        <v>18.085106382978726</v>
      </c>
      <c r="K15" s="34">
        <f t="shared" si="1"/>
        <v>22</v>
      </c>
      <c r="L15" s="35"/>
    </row>
    <row r="16" spans="1:12" ht="12.75" customHeight="1">
      <c r="A16" s="33" t="s">
        <v>80</v>
      </c>
      <c r="B16" s="33"/>
      <c r="C16" s="34">
        <v>113</v>
      </c>
      <c r="D16" s="34">
        <v>113</v>
      </c>
      <c r="E16" s="34">
        <v>346</v>
      </c>
      <c r="F16" s="34"/>
      <c r="G16" s="34">
        <v>177</v>
      </c>
      <c r="H16" s="34">
        <v>162</v>
      </c>
      <c r="I16" s="34">
        <v>7</v>
      </c>
      <c r="J16" s="116">
        <f t="shared" si="0"/>
        <v>46.820809248554909</v>
      </c>
      <c r="K16" s="34">
        <f t="shared" si="1"/>
        <v>6</v>
      </c>
      <c r="L16" s="35"/>
    </row>
    <row r="17" spans="1:12" ht="12.75" customHeight="1">
      <c r="A17" s="33" t="s">
        <v>12</v>
      </c>
      <c r="B17" s="33"/>
      <c r="C17" s="34">
        <v>67</v>
      </c>
      <c r="D17" s="34">
        <v>66</v>
      </c>
      <c r="E17" s="34">
        <v>389</v>
      </c>
      <c r="F17" s="34"/>
      <c r="G17" s="34">
        <v>285</v>
      </c>
      <c r="H17" s="34">
        <v>88</v>
      </c>
      <c r="I17" s="34">
        <v>16</v>
      </c>
      <c r="J17" s="116">
        <f t="shared" si="0"/>
        <v>22.622107969151671</v>
      </c>
      <c r="K17" s="34">
        <f t="shared" si="1"/>
        <v>18</v>
      </c>
      <c r="L17" s="35"/>
    </row>
    <row r="18" spans="1:12" ht="12.75" customHeight="1">
      <c r="A18" s="33" t="s">
        <v>13</v>
      </c>
      <c r="B18" s="33"/>
      <c r="C18" s="34">
        <v>16</v>
      </c>
      <c r="D18" s="34">
        <v>16</v>
      </c>
      <c r="E18" s="34">
        <v>2686</v>
      </c>
      <c r="F18" s="34"/>
      <c r="G18" s="34">
        <v>1744</v>
      </c>
      <c r="H18" s="34">
        <v>500</v>
      </c>
      <c r="I18" s="34">
        <v>442</v>
      </c>
      <c r="J18" s="116">
        <f t="shared" si="0"/>
        <v>18.615040953090098</v>
      </c>
      <c r="K18" s="34">
        <f t="shared" si="1"/>
        <v>21</v>
      </c>
      <c r="L18" s="35"/>
    </row>
    <row r="19" spans="1:12" ht="12.75" customHeight="1">
      <c r="A19" s="33" t="s">
        <v>14</v>
      </c>
      <c r="B19" s="33"/>
      <c r="C19" s="34">
        <v>39</v>
      </c>
      <c r="D19" s="34">
        <v>39</v>
      </c>
      <c r="E19" s="34">
        <v>190</v>
      </c>
      <c r="F19" s="34"/>
      <c r="G19" s="34">
        <v>120</v>
      </c>
      <c r="H19" s="34">
        <v>64</v>
      </c>
      <c r="I19" s="34">
        <v>6</v>
      </c>
      <c r="J19" s="116">
        <f t="shared" si="0"/>
        <v>33.684210526315788</v>
      </c>
      <c r="K19" s="34">
        <f t="shared" si="1"/>
        <v>12</v>
      </c>
      <c r="L19" s="35"/>
    </row>
    <row r="20" spans="1:12" ht="12.75" customHeight="1">
      <c r="A20" s="33" t="s">
        <v>15</v>
      </c>
      <c r="B20" s="33"/>
      <c r="C20" s="34">
        <v>46</v>
      </c>
      <c r="D20" s="34">
        <v>45</v>
      </c>
      <c r="E20" s="34">
        <v>539</v>
      </c>
      <c r="F20" s="34"/>
      <c r="G20" s="34">
        <v>325</v>
      </c>
      <c r="H20" s="34">
        <v>186</v>
      </c>
      <c r="I20" s="34">
        <v>28</v>
      </c>
      <c r="J20" s="116">
        <f t="shared" si="0"/>
        <v>34.508348794063082</v>
      </c>
      <c r="K20" s="34">
        <f t="shared" si="1"/>
        <v>11</v>
      </c>
      <c r="L20" s="35"/>
    </row>
    <row r="21" spans="1:12" ht="12.75" customHeight="1">
      <c r="A21" s="33" t="s">
        <v>16</v>
      </c>
      <c r="B21" s="33"/>
      <c r="C21" s="34">
        <v>80</v>
      </c>
      <c r="D21" s="34">
        <v>80</v>
      </c>
      <c r="E21" s="34">
        <v>320</v>
      </c>
      <c r="F21" s="34"/>
      <c r="G21" s="34">
        <v>173</v>
      </c>
      <c r="H21" s="34">
        <v>134</v>
      </c>
      <c r="I21" s="34">
        <v>13</v>
      </c>
      <c r="J21" s="116">
        <f t="shared" si="0"/>
        <v>41.875</v>
      </c>
      <c r="K21" s="34">
        <f t="shared" si="1"/>
        <v>9</v>
      </c>
      <c r="L21" s="35"/>
    </row>
    <row r="22" spans="1:12" ht="12.75" customHeight="1">
      <c r="A22" s="33" t="s">
        <v>17</v>
      </c>
      <c r="B22" s="33"/>
      <c r="C22" s="34">
        <v>83</v>
      </c>
      <c r="D22" s="34">
        <v>83</v>
      </c>
      <c r="E22" s="34">
        <v>419</v>
      </c>
      <c r="F22" s="34"/>
      <c r="G22" s="34">
        <v>193</v>
      </c>
      <c r="H22" s="34">
        <v>217</v>
      </c>
      <c r="I22" s="34">
        <v>9</v>
      </c>
      <c r="J22" s="116">
        <f t="shared" si="0"/>
        <v>51.78997613365155</v>
      </c>
      <c r="K22" s="34">
        <f t="shared" si="1"/>
        <v>5</v>
      </c>
      <c r="L22" s="35"/>
    </row>
    <row r="23" spans="1:12" ht="12.75" customHeight="1">
      <c r="A23" s="33" t="s">
        <v>18</v>
      </c>
      <c r="B23" s="33"/>
      <c r="C23" s="34">
        <v>125</v>
      </c>
      <c r="D23" s="34">
        <v>123</v>
      </c>
      <c r="E23" s="34">
        <v>1292</v>
      </c>
      <c r="F23" s="34"/>
      <c r="G23" s="34">
        <v>937</v>
      </c>
      <c r="H23" s="34">
        <v>304</v>
      </c>
      <c r="I23" s="34">
        <v>51</v>
      </c>
      <c r="J23" s="116">
        <f t="shared" si="0"/>
        <v>23.52941176470588</v>
      </c>
      <c r="K23" s="34">
        <f t="shared" si="1"/>
        <v>17</v>
      </c>
      <c r="L23" s="35"/>
    </row>
    <row r="24" spans="1:12" ht="12.75" customHeight="1">
      <c r="A24" s="33" t="s">
        <v>19</v>
      </c>
      <c r="B24" s="33"/>
      <c r="C24" s="34">
        <v>125</v>
      </c>
      <c r="D24" s="34">
        <v>125</v>
      </c>
      <c r="E24" s="34">
        <v>2437</v>
      </c>
      <c r="F24" s="34"/>
      <c r="G24" s="34">
        <v>1249</v>
      </c>
      <c r="H24" s="34">
        <v>1035</v>
      </c>
      <c r="I24" s="34">
        <v>153</v>
      </c>
      <c r="J24" s="116">
        <f t="shared" si="0"/>
        <v>42.470250307755435</v>
      </c>
      <c r="K24" s="34">
        <f t="shared" si="1"/>
        <v>7</v>
      </c>
      <c r="L24" s="35"/>
    </row>
    <row r="25" spans="1:12" ht="12.75" customHeight="1">
      <c r="A25" s="33" t="s">
        <v>20</v>
      </c>
      <c r="B25" s="33"/>
      <c r="C25" s="34">
        <v>113</v>
      </c>
      <c r="D25" s="34">
        <v>112</v>
      </c>
      <c r="E25" s="34">
        <v>777</v>
      </c>
      <c r="F25" s="34"/>
      <c r="G25" s="34">
        <v>194</v>
      </c>
      <c r="H25" s="34">
        <v>557</v>
      </c>
      <c r="I25" s="34">
        <v>26</v>
      </c>
      <c r="J25" s="116">
        <f t="shared" si="0"/>
        <v>71.68597168597168</v>
      </c>
      <c r="K25" s="34">
        <f t="shared" si="1"/>
        <v>1</v>
      </c>
      <c r="L25" s="35"/>
    </row>
    <row r="26" spans="1:12" ht="12.75" customHeight="1">
      <c r="A26" s="33" t="s">
        <v>21</v>
      </c>
      <c r="B26" s="33"/>
      <c r="C26" s="34">
        <v>33</v>
      </c>
      <c r="D26" s="34">
        <v>33</v>
      </c>
      <c r="E26" s="34">
        <v>262</v>
      </c>
      <c r="F26" s="34"/>
      <c r="G26" s="34">
        <v>135</v>
      </c>
      <c r="H26" s="34">
        <v>110</v>
      </c>
      <c r="I26" s="34">
        <v>17</v>
      </c>
      <c r="J26" s="116">
        <f t="shared" si="0"/>
        <v>41.984732824427482</v>
      </c>
      <c r="K26" s="34">
        <f t="shared" si="1"/>
        <v>8</v>
      </c>
      <c r="L26" s="35"/>
    </row>
    <row r="27" spans="1:12" ht="12.75" customHeight="1">
      <c r="A27" s="33" t="s">
        <v>22</v>
      </c>
      <c r="B27" s="33"/>
      <c r="C27" s="34">
        <v>20</v>
      </c>
      <c r="D27" s="34">
        <v>20</v>
      </c>
      <c r="E27" s="34">
        <v>125</v>
      </c>
      <c r="F27" s="34"/>
      <c r="G27" s="34">
        <v>99</v>
      </c>
      <c r="H27" s="34">
        <v>26</v>
      </c>
      <c r="I27" s="34">
        <v>0</v>
      </c>
      <c r="J27" s="116">
        <f t="shared" si="0"/>
        <v>20.8</v>
      </c>
      <c r="K27" s="34">
        <f t="shared" si="1"/>
        <v>20</v>
      </c>
      <c r="L27" s="35"/>
    </row>
    <row r="28" spans="1:12" ht="12.75" customHeight="1">
      <c r="A28" s="33" t="s">
        <v>23</v>
      </c>
      <c r="B28" s="33"/>
      <c r="C28" s="34">
        <v>51</v>
      </c>
      <c r="D28" s="34">
        <v>51</v>
      </c>
      <c r="E28" s="34">
        <v>396</v>
      </c>
      <c r="F28" s="34"/>
      <c r="G28" s="34">
        <v>334</v>
      </c>
      <c r="H28" s="34">
        <v>54</v>
      </c>
      <c r="I28" s="34">
        <v>8</v>
      </c>
      <c r="J28" s="116">
        <f t="shared" si="0"/>
        <v>13.636363636363635</v>
      </c>
      <c r="K28" s="34">
        <f t="shared" si="1"/>
        <v>27</v>
      </c>
      <c r="L28" s="35"/>
    </row>
    <row r="29" spans="1:12" ht="12.75" customHeight="1">
      <c r="A29" s="33" t="s">
        <v>39</v>
      </c>
      <c r="B29" s="33"/>
      <c r="C29" s="34">
        <v>409</v>
      </c>
      <c r="D29" s="34">
        <v>409</v>
      </c>
      <c r="E29" s="34">
        <v>698</v>
      </c>
      <c r="F29" s="34"/>
      <c r="G29" s="34">
        <v>288</v>
      </c>
      <c r="H29" s="34">
        <v>380</v>
      </c>
      <c r="I29" s="34">
        <v>30</v>
      </c>
      <c r="J29" s="116">
        <f t="shared" si="0"/>
        <v>54.441260744985676</v>
      </c>
      <c r="K29" s="34">
        <f t="shared" si="1"/>
        <v>4</v>
      </c>
      <c r="L29" s="35"/>
    </row>
    <row r="30" spans="1:12" ht="12.75" customHeight="1">
      <c r="A30" s="33" t="s">
        <v>24</v>
      </c>
      <c r="B30" s="33"/>
      <c r="C30" s="34">
        <v>208</v>
      </c>
      <c r="D30" s="34">
        <v>207</v>
      </c>
      <c r="E30" s="34">
        <v>533</v>
      </c>
      <c r="F30" s="34"/>
      <c r="G30" s="34">
        <v>385</v>
      </c>
      <c r="H30" s="34">
        <v>144</v>
      </c>
      <c r="I30" s="34">
        <v>4</v>
      </c>
      <c r="J30" s="116">
        <f t="shared" si="0"/>
        <v>27.016885553470921</v>
      </c>
      <c r="K30" s="34">
        <f t="shared" si="1"/>
        <v>16</v>
      </c>
      <c r="L30" s="35"/>
    </row>
    <row r="31" spans="1:12" ht="12.75" customHeight="1">
      <c r="A31" s="33" t="s">
        <v>25</v>
      </c>
      <c r="B31" s="33"/>
      <c r="C31" s="34">
        <v>18</v>
      </c>
      <c r="D31" s="34">
        <v>18</v>
      </c>
      <c r="E31" s="34">
        <v>190</v>
      </c>
      <c r="F31" s="34"/>
      <c r="G31" s="34">
        <v>151</v>
      </c>
      <c r="H31" s="34">
        <v>25</v>
      </c>
      <c r="I31" s="34">
        <v>14</v>
      </c>
      <c r="J31" s="116">
        <f t="shared" si="0"/>
        <v>13.157894736842104</v>
      </c>
      <c r="K31" s="34">
        <f t="shared" si="1"/>
        <v>28</v>
      </c>
      <c r="L31" s="35"/>
    </row>
    <row r="32" spans="1:12" ht="12.75" customHeight="1">
      <c r="A32" s="33" t="s">
        <v>26</v>
      </c>
      <c r="B32" s="33"/>
      <c r="C32" s="34">
        <v>11</v>
      </c>
      <c r="D32" s="34">
        <v>11</v>
      </c>
      <c r="E32" s="34">
        <v>178</v>
      </c>
      <c r="F32" s="34"/>
      <c r="G32" s="34">
        <v>157</v>
      </c>
      <c r="H32" s="34">
        <v>18</v>
      </c>
      <c r="I32" s="34">
        <v>3</v>
      </c>
      <c r="J32" s="116">
        <f t="shared" si="0"/>
        <v>10.112359550561797</v>
      </c>
      <c r="K32" s="34">
        <f t="shared" si="1"/>
        <v>30</v>
      </c>
      <c r="L32" s="35"/>
    </row>
    <row r="33" spans="1:15" ht="12.75" customHeight="1">
      <c r="A33" s="33" t="s">
        <v>27</v>
      </c>
      <c r="B33" s="33"/>
      <c r="C33" s="34">
        <v>57</v>
      </c>
      <c r="D33" s="34">
        <v>57</v>
      </c>
      <c r="E33" s="34">
        <v>699</v>
      </c>
      <c r="F33" s="34"/>
      <c r="G33" s="34">
        <v>157</v>
      </c>
      <c r="H33" s="34">
        <v>472</v>
      </c>
      <c r="I33" s="34">
        <v>70</v>
      </c>
      <c r="J33" s="116">
        <f t="shared" si="0"/>
        <v>67.525035765379116</v>
      </c>
      <c r="K33" s="34">
        <f t="shared" si="1"/>
        <v>3</v>
      </c>
      <c r="L33" s="35"/>
    </row>
    <row r="34" spans="1:15" ht="12.75" customHeight="1">
      <c r="A34" s="64" t="s">
        <v>28</v>
      </c>
      <c r="B34" s="64"/>
      <c r="C34" s="65">
        <v>18</v>
      </c>
      <c r="D34" s="65">
        <v>18</v>
      </c>
      <c r="E34" s="65">
        <v>285</v>
      </c>
      <c r="F34" s="65"/>
      <c r="G34" s="65">
        <v>239</v>
      </c>
      <c r="H34" s="65">
        <v>42</v>
      </c>
      <c r="I34" s="65">
        <v>4</v>
      </c>
      <c r="J34" s="117">
        <f t="shared" si="0"/>
        <v>14.736842105263156</v>
      </c>
      <c r="K34" s="65">
        <f t="shared" si="1"/>
        <v>26</v>
      </c>
      <c r="L34" s="35"/>
    </row>
    <row r="35" spans="1:15" ht="12.75" customHeight="1">
      <c r="A35" s="33" t="s">
        <v>29</v>
      </c>
      <c r="B35" s="33"/>
      <c r="C35" s="34">
        <v>72</v>
      </c>
      <c r="D35" s="34">
        <v>72</v>
      </c>
      <c r="E35" s="34">
        <v>350</v>
      </c>
      <c r="F35" s="34"/>
      <c r="G35" s="34">
        <v>238</v>
      </c>
      <c r="H35" s="34">
        <v>103</v>
      </c>
      <c r="I35" s="34">
        <v>9</v>
      </c>
      <c r="J35" s="116">
        <f t="shared" si="0"/>
        <v>29.428571428571427</v>
      </c>
      <c r="K35" s="34">
        <f t="shared" si="1"/>
        <v>14</v>
      </c>
      <c r="L35" s="35"/>
    </row>
    <row r="36" spans="1:15" ht="12.75" customHeight="1">
      <c r="A36" s="33" t="s">
        <v>30</v>
      </c>
      <c r="B36" s="33"/>
      <c r="C36" s="34">
        <v>17</v>
      </c>
      <c r="D36" s="34">
        <v>17</v>
      </c>
      <c r="E36" s="34">
        <v>311</v>
      </c>
      <c r="F36" s="34"/>
      <c r="G36" s="34">
        <v>251</v>
      </c>
      <c r="H36" s="34">
        <v>56</v>
      </c>
      <c r="I36" s="34">
        <v>4</v>
      </c>
      <c r="J36" s="116">
        <f t="shared" si="0"/>
        <v>18.006430868167204</v>
      </c>
      <c r="K36" s="34">
        <f t="shared" si="1"/>
        <v>23</v>
      </c>
      <c r="L36" s="35"/>
    </row>
    <row r="37" spans="1:15" ht="12.75" customHeight="1">
      <c r="A37" s="33" t="s">
        <v>31</v>
      </c>
      <c r="B37" s="33"/>
      <c r="C37" s="34">
        <v>41</v>
      </c>
      <c r="D37" s="34">
        <v>41</v>
      </c>
      <c r="E37" s="34">
        <v>381</v>
      </c>
      <c r="F37" s="34"/>
      <c r="G37" s="34">
        <v>336</v>
      </c>
      <c r="H37" s="34">
        <v>23</v>
      </c>
      <c r="I37" s="34">
        <v>22</v>
      </c>
      <c r="J37" s="116">
        <f t="shared" si="0"/>
        <v>6.0367454068241466</v>
      </c>
      <c r="K37" s="34">
        <f t="shared" si="1"/>
        <v>32</v>
      </c>
      <c r="L37" s="35"/>
    </row>
    <row r="38" spans="1:15" ht="12.75" customHeight="1">
      <c r="A38" s="33" t="s">
        <v>32</v>
      </c>
      <c r="B38" s="33"/>
      <c r="C38" s="34">
        <v>60</v>
      </c>
      <c r="D38" s="34">
        <v>60</v>
      </c>
      <c r="E38" s="34">
        <v>181</v>
      </c>
      <c r="F38" s="34"/>
      <c r="G38" s="34">
        <v>148</v>
      </c>
      <c r="H38" s="34">
        <v>30</v>
      </c>
      <c r="I38" s="34">
        <v>3</v>
      </c>
      <c r="J38" s="116">
        <f t="shared" si="0"/>
        <v>16.574585635359114</v>
      </c>
      <c r="K38" s="34">
        <f t="shared" si="1"/>
        <v>24</v>
      </c>
      <c r="L38" s="35"/>
    </row>
    <row r="39" spans="1:15" ht="12.75" customHeight="1">
      <c r="A39" s="33" t="s">
        <v>81</v>
      </c>
      <c r="B39" s="33"/>
      <c r="C39" s="34">
        <v>204</v>
      </c>
      <c r="D39" s="34">
        <v>202</v>
      </c>
      <c r="E39" s="34">
        <v>832</v>
      </c>
      <c r="F39" s="34"/>
      <c r="G39" s="34">
        <v>564</v>
      </c>
      <c r="H39" s="34">
        <v>245</v>
      </c>
      <c r="I39" s="34">
        <v>23</v>
      </c>
      <c r="J39" s="116">
        <f t="shared" si="0"/>
        <v>29.447115384615387</v>
      </c>
      <c r="K39" s="34">
        <f t="shared" si="1"/>
        <v>13</v>
      </c>
      <c r="L39" s="35"/>
    </row>
    <row r="40" spans="1:15" ht="12.75" customHeight="1">
      <c r="A40" s="33" t="s">
        <v>33</v>
      </c>
      <c r="B40" s="33"/>
      <c r="C40" s="34">
        <v>106</v>
      </c>
      <c r="D40" s="34">
        <v>106</v>
      </c>
      <c r="E40" s="34">
        <v>311</v>
      </c>
      <c r="F40" s="34"/>
      <c r="G40" s="34">
        <v>91</v>
      </c>
      <c r="H40" s="34">
        <v>211</v>
      </c>
      <c r="I40" s="34">
        <v>9</v>
      </c>
      <c r="J40" s="116">
        <f t="shared" si="0"/>
        <v>67.845659163987136</v>
      </c>
      <c r="K40" s="34">
        <f t="shared" si="1"/>
        <v>2</v>
      </c>
      <c r="L40" s="35"/>
    </row>
    <row r="41" spans="1:15" ht="12.75" customHeight="1">
      <c r="A41" s="33" t="s">
        <v>34</v>
      </c>
      <c r="B41" s="33"/>
      <c r="C41" s="34">
        <v>57</v>
      </c>
      <c r="D41" s="34">
        <v>57</v>
      </c>
      <c r="E41" s="34">
        <v>236</v>
      </c>
      <c r="F41" s="34"/>
      <c r="G41" s="34">
        <v>141</v>
      </c>
      <c r="H41" s="34">
        <v>93</v>
      </c>
      <c r="I41" s="34">
        <v>2</v>
      </c>
      <c r="J41" s="116">
        <f t="shared" si="0"/>
        <v>39.406779661016948</v>
      </c>
      <c r="K41" s="34">
        <f t="shared" si="1"/>
        <v>10</v>
      </c>
      <c r="L41" s="35"/>
    </row>
    <row r="42" spans="1:15" ht="4.5" customHeight="1">
      <c r="A42" s="36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5"/>
    </row>
    <row r="43" spans="1:15" ht="4.5" customHeight="1">
      <c r="A43" s="30"/>
      <c r="B43" s="30"/>
      <c r="C43" s="34"/>
      <c r="D43" s="34"/>
      <c r="E43" s="34"/>
      <c r="F43" s="34"/>
      <c r="G43" s="34"/>
      <c r="H43" s="34"/>
      <c r="I43" s="34"/>
      <c r="J43" s="34"/>
      <c r="K43" s="34"/>
      <c r="L43" s="35"/>
    </row>
    <row r="44" spans="1:15" s="10" customFormat="1" ht="12.75" customHeight="1">
      <c r="A44" s="162"/>
      <c r="B44" s="162"/>
      <c r="C44" s="162"/>
      <c r="D44" s="162"/>
      <c r="E44" s="162"/>
      <c r="F44" s="162"/>
      <c r="G44" s="162"/>
      <c r="H44" s="162"/>
      <c r="I44" s="34"/>
      <c r="J44" s="34"/>
      <c r="K44" s="34"/>
      <c r="L44" s="38"/>
    </row>
    <row r="45" spans="1:15" s="10" customFormat="1" ht="25.5" customHeight="1">
      <c r="A45" s="162" t="s">
        <v>82</v>
      </c>
      <c r="B45" s="162"/>
      <c r="C45" s="162"/>
      <c r="D45" s="162"/>
      <c r="E45" s="162"/>
      <c r="F45" s="162"/>
      <c r="G45" s="162"/>
      <c r="H45" s="162"/>
      <c r="I45" s="39"/>
      <c r="J45" s="39"/>
      <c r="K45" s="39"/>
      <c r="L45" s="40"/>
    </row>
    <row r="46" spans="1:15" s="10" customFormat="1" ht="12.75" customHeight="1">
      <c r="A46" s="26" t="s">
        <v>83</v>
      </c>
      <c r="B46" s="26"/>
      <c r="C46" s="26"/>
      <c r="D46" s="26"/>
      <c r="E46" s="26"/>
      <c r="F46" s="26"/>
      <c r="G46" s="26"/>
      <c r="H46" s="26"/>
      <c r="I46" s="41"/>
      <c r="J46" s="41"/>
      <c r="K46" s="26"/>
      <c r="L46" s="27"/>
      <c r="M46" s="11"/>
      <c r="N46" s="11"/>
      <c r="O46" s="11"/>
    </row>
    <row r="47" spans="1:15" s="10" customFormat="1" ht="12.75" customHeight="1">
      <c r="A47" s="42" t="s">
        <v>84</v>
      </c>
      <c r="B47" s="42"/>
      <c r="C47" s="26"/>
      <c r="D47" s="26"/>
      <c r="E47" s="26"/>
      <c r="F47" s="26"/>
      <c r="G47" s="26"/>
      <c r="H47" s="26"/>
      <c r="I47" s="43"/>
      <c r="J47" s="43"/>
      <c r="K47" s="26"/>
      <c r="L47" s="44"/>
      <c r="M47" s="12"/>
      <c r="N47" s="12"/>
      <c r="O47" s="12"/>
    </row>
    <row r="48" spans="1:15" s="10" customFormat="1" ht="12.75" customHeight="1">
      <c r="A48" s="26" t="s">
        <v>78</v>
      </c>
      <c r="B48" s="26"/>
      <c r="C48" s="26"/>
      <c r="D48" s="26"/>
      <c r="E48" s="26"/>
      <c r="F48" s="27"/>
      <c r="G48" s="27"/>
      <c r="H48" s="27"/>
      <c r="I48" s="27"/>
      <c r="J48" s="27"/>
      <c r="K48" s="26"/>
      <c r="L48" s="40"/>
    </row>
    <row r="49" spans="1:15" s="10" customFormat="1" ht="12.75" customHeight="1">
      <c r="A49" s="26" t="s">
        <v>79</v>
      </c>
      <c r="B49" s="26"/>
      <c r="C49" s="26"/>
      <c r="D49" s="26"/>
      <c r="E49" s="26"/>
      <c r="F49" s="27"/>
      <c r="G49" s="27"/>
      <c r="H49" s="27"/>
      <c r="I49" s="27"/>
      <c r="J49" s="27"/>
      <c r="K49" s="26"/>
      <c r="L49" s="40"/>
    </row>
    <row r="50" spans="1:15" ht="12.75" customHeight="1">
      <c r="A50" s="29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13"/>
      <c r="N50" s="13"/>
      <c r="O50" s="13"/>
    </row>
    <row r="51" spans="1:15" ht="12.75" customHeight="1">
      <c r="A51" s="45" t="s">
        <v>74</v>
      </c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4"/>
      <c r="N51" s="14"/>
      <c r="O51" s="14"/>
    </row>
    <row r="52" spans="1:15" ht="12.75" customHeight="1"/>
  </sheetData>
  <mergeCells count="9">
    <mergeCell ref="A45:H45"/>
    <mergeCell ref="K7:K8"/>
    <mergeCell ref="J7:J8"/>
    <mergeCell ref="A7:A8"/>
    <mergeCell ref="C7:C8"/>
    <mergeCell ref="D7:D8"/>
    <mergeCell ref="E7:E8"/>
    <mergeCell ref="G7:I7"/>
    <mergeCell ref="A44:H4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Normal="100" workbookViewId="0">
      <selection activeCell="L22" sqref="L22"/>
    </sheetView>
  </sheetViews>
  <sheetFormatPr baseColWidth="10" defaultColWidth="11.42578125" defaultRowHeight="15"/>
  <cols>
    <col min="1" max="1" width="22.7109375" style="109" customWidth="1"/>
    <col min="2" max="2" width="12.7109375" style="109" customWidth="1"/>
    <col min="3" max="3" width="13.7109375" style="109" customWidth="1"/>
    <col min="4" max="9" width="12.7109375" style="109" customWidth="1"/>
    <col min="10" max="16384" width="11.42578125" style="109"/>
  </cols>
  <sheetData>
    <row r="1" spans="1:10" ht="12.75" customHeight="1">
      <c r="A1" s="9"/>
      <c r="B1" s="1"/>
      <c r="C1" s="2"/>
      <c r="D1" s="2"/>
      <c r="E1" s="2"/>
      <c r="F1" s="2"/>
      <c r="G1" s="2"/>
      <c r="H1" s="2"/>
      <c r="I1" s="2"/>
    </row>
    <row r="2" spans="1:10" ht="12.75" customHeight="1">
      <c r="A2" s="3"/>
      <c r="B2" s="3"/>
      <c r="C2" s="2"/>
      <c r="D2" s="2"/>
      <c r="E2" s="2"/>
      <c r="F2" s="2"/>
      <c r="G2" s="4"/>
      <c r="H2" s="4"/>
      <c r="I2" s="2"/>
    </row>
    <row r="3" spans="1:10" ht="12.75" customHeight="1">
      <c r="A3" s="3"/>
      <c r="B3" s="3"/>
      <c r="C3" s="2"/>
      <c r="D3" s="2"/>
      <c r="E3" s="2"/>
      <c r="F3" s="2"/>
      <c r="G3" s="2"/>
      <c r="H3" s="2"/>
      <c r="I3" s="2"/>
    </row>
    <row r="4" spans="1:10" ht="12.75" customHeight="1">
      <c r="A4" s="3"/>
      <c r="B4" s="3"/>
      <c r="C4" s="2"/>
      <c r="D4" s="2"/>
      <c r="E4" s="2"/>
      <c r="F4" s="2"/>
      <c r="G4" s="2"/>
      <c r="H4" s="2"/>
      <c r="I4" s="2"/>
    </row>
    <row r="5" spans="1:10" ht="12.75" customHeight="1">
      <c r="A5" s="55" t="s">
        <v>119</v>
      </c>
      <c r="B5" s="48"/>
      <c r="C5" s="49"/>
      <c r="D5" s="49"/>
      <c r="E5" s="49"/>
      <c r="F5" s="49"/>
      <c r="G5" s="49"/>
      <c r="H5" s="49"/>
      <c r="I5" s="50"/>
    </row>
    <row r="6" spans="1:10" ht="12.75" customHeight="1">
      <c r="A6" s="56"/>
      <c r="B6" s="57"/>
      <c r="C6" s="58"/>
      <c r="D6" s="58"/>
      <c r="E6" s="58"/>
      <c r="F6" s="58"/>
      <c r="G6" s="58"/>
      <c r="H6" s="58"/>
      <c r="I6" s="59"/>
    </row>
    <row r="7" spans="1:10" ht="47.25" customHeight="1">
      <c r="A7" s="166" t="s">
        <v>0</v>
      </c>
      <c r="B7" s="112"/>
      <c r="C7" s="160" t="s">
        <v>71</v>
      </c>
      <c r="D7" s="160" t="s">
        <v>73</v>
      </c>
      <c r="E7" s="136" t="s">
        <v>42</v>
      </c>
      <c r="F7" s="136"/>
      <c r="G7" s="136"/>
      <c r="H7" s="164" t="s">
        <v>119</v>
      </c>
      <c r="I7" s="163" t="s">
        <v>85</v>
      </c>
      <c r="J7" s="29"/>
    </row>
    <row r="8" spans="1:10" ht="33.75" customHeight="1">
      <c r="A8" s="148"/>
      <c r="B8" s="113"/>
      <c r="C8" s="144"/>
      <c r="D8" s="144"/>
      <c r="E8" s="110" t="s">
        <v>121</v>
      </c>
      <c r="F8" s="110" t="s">
        <v>122</v>
      </c>
      <c r="G8" s="110" t="s">
        <v>123</v>
      </c>
      <c r="H8" s="165"/>
      <c r="I8" s="146"/>
      <c r="J8" s="29"/>
    </row>
    <row r="9" spans="1:10" ht="12.75" customHeight="1">
      <c r="A9" s="31" t="s">
        <v>5</v>
      </c>
      <c r="B9" s="31"/>
      <c r="C9" s="32">
        <v>2311</v>
      </c>
      <c r="D9" s="32">
        <v>16927</v>
      </c>
      <c r="E9" s="32">
        <v>10527</v>
      </c>
      <c r="F9" s="32">
        <v>5429</v>
      </c>
      <c r="G9" s="32">
        <v>971</v>
      </c>
      <c r="H9" s="115">
        <f>F9/D9*100</f>
        <v>32.073019436403378</v>
      </c>
      <c r="I9" s="32"/>
      <c r="J9" s="29"/>
    </row>
    <row r="10" spans="1:10" ht="12.75" customHeight="1">
      <c r="A10" s="33" t="s">
        <v>6</v>
      </c>
      <c r="B10" s="33"/>
      <c r="C10" s="34">
        <v>11</v>
      </c>
      <c r="D10" s="34">
        <v>106</v>
      </c>
      <c r="E10" s="34">
        <v>85</v>
      </c>
      <c r="F10" s="34">
        <v>13</v>
      </c>
      <c r="G10" s="34">
        <v>8</v>
      </c>
      <c r="H10" s="116">
        <f>F10/D10*100</f>
        <v>12.264150943396226</v>
      </c>
      <c r="I10" s="34">
        <f>_xlfn.RANK.EQ(H10,H$10:H$41,0)</f>
        <v>31</v>
      </c>
      <c r="J10" s="35"/>
    </row>
    <row r="11" spans="1:10" ht="12.75" customHeight="1">
      <c r="A11" s="33" t="s">
        <v>7</v>
      </c>
      <c r="B11" s="33"/>
      <c r="C11" s="34">
        <v>6</v>
      </c>
      <c r="D11" s="34">
        <v>488</v>
      </c>
      <c r="E11" s="34">
        <v>382</v>
      </c>
      <c r="F11" s="34">
        <v>60</v>
      </c>
      <c r="G11" s="34">
        <v>46</v>
      </c>
      <c r="H11" s="116">
        <f t="shared" ref="H11:H41" si="0">F11/D11*100</f>
        <v>12.295081967213115</v>
      </c>
      <c r="I11" s="34">
        <f t="shared" ref="I11:I41" si="1">_xlfn.RANK.EQ(H11,H$10:H$41,0)</f>
        <v>30</v>
      </c>
      <c r="J11" s="35"/>
    </row>
    <row r="12" spans="1:10" ht="12.75" customHeight="1">
      <c r="A12" s="33" t="s">
        <v>8</v>
      </c>
      <c r="B12" s="33"/>
      <c r="C12" s="34">
        <v>5</v>
      </c>
      <c r="D12" s="34">
        <v>151</v>
      </c>
      <c r="E12" s="34">
        <v>92</v>
      </c>
      <c r="F12" s="34">
        <v>47</v>
      </c>
      <c r="G12" s="34">
        <v>12</v>
      </c>
      <c r="H12" s="116">
        <f t="shared" si="0"/>
        <v>31.125827814569533</v>
      </c>
      <c r="I12" s="34">
        <f t="shared" si="1"/>
        <v>12</v>
      </c>
      <c r="J12" s="35"/>
    </row>
    <row r="13" spans="1:10" ht="12.75" customHeight="1">
      <c r="A13" s="33" t="s">
        <v>9</v>
      </c>
      <c r="B13" s="33"/>
      <c r="C13" s="34">
        <v>11</v>
      </c>
      <c r="D13" s="34">
        <v>48</v>
      </c>
      <c r="E13" s="34">
        <v>36</v>
      </c>
      <c r="F13" s="34">
        <v>10</v>
      </c>
      <c r="G13" s="34">
        <v>2</v>
      </c>
      <c r="H13" s="116">
        <f t="shared" si="0"/>
        <v>20.833333333333336</v>
      </c>
      <c r="I13" s="34">
        <f t="shared" si="1"/>
        <v>20</v>
      </c>
      <c r="J13" s="35"/>
    </row>
    <row r="14" spans="1:10" ht="12.75" customHeight="1">
      <c r="A14" s="33" t="s">
        <v>10</v>
      </c>
      <c r="B14" s="33"/>
      <c r="C14" s="34">
        <v>38</v>
      </c>
      <c r="D14" s="34">
        <v>316</v>
      </c>
      <c r="E14" s="34">
        <v>252</v>
      </c>
      <c r="F14" s="34">
        <v>50</v>
      </c>
      <c r="G14" s="34">
        <v>14</v>
      </c>
      <c r="H14" s="116">
        <f t="shared" si="0"/>
        <v>15.822784810126583</v>
      </c>
      <c r="I14" s="34">
        <f t="shared" si="1"/>
        <v>26</v>
      </c>
      <c r="J14" s="35"/>
    </row>
    <row r="15" spans="1:10" ht="12.75" customHeight="1">
      <c r="A15" s="33" t="s">
        <v>11</v>
      </c>
      <c r="B15" s="33"/>
      <c r="C15" s="34">
        <v>10</v>
      </c>
      <c r="D15" s="34">
        <v>85</v>
      </c>
      <c r="E15" s="34">
        <v>58</v>
      </c>
      <c r="F15" s="34">
        <v>24</v>
      </c>
      <c r="G15" s="34">
        <v>3</v>
      </c>
      <c r="H15" s="116">
        <f t="shared" si="0"/>
        <v>28.235294117647058</v>
      </c>
      <c r="I15" s="34">
        <f t="shared" si="1"/>
        <v>14</v>
      </c>
      <c r="J15" s="35"/>
    </row>
    <row r="16" spans="1:10" ht="12.75" customHeight="1">
      <c r="A16" s="33" t="s">
        <v>80</v>
      </c>
      <c r="B16" s="33"/>
      <c r="C16" s="34">
        <v>122</v>
      </c>
      <c r="D16" s="34">
        <v>400</v>
      </c>
      <c r="E16" s="34">
        <v>221</v>
      </c>
      <c r="F16" s="34">
        <v>172</v>
      </c>
      <c r="G16" s="34">
        <v>7</v>
      </c>
      <c r="H16" s="116">
        <f t="shared" si="0"/>
        <v>43</v>
      </c>
      <c r="I16" s="34">
        <f t="shared" si="1"/>
        <v>7</v>
      </c>
      <c r="J16" s="35"/>
    </row>
    <row r="17" spans="1:10" ht="12.75" customHeight="1">
      <c r="A17" s="33" t="s">
        <v>12</v>
      </c>
      <c r="B17" s="33"/>
      <c r="C17" s="34">
        <v>67</v>
      </c>
      <c r="D17" s="34">
        <v>467</v>
      </c>
      <c r="E17" s="34">
        <v>352</v>
      </c>
      <c r="F17" s="34">
        <v>100</v>
      </c>
      <c r="G17" s="34">
        <v>15</v>
      </c>
      <c r="H17" s="116">
        <f t="shared" si="0"/>
        <v>21.413276231263385</v>
      </c>
      <c r="I17" s="34">
        <f t="shared" si="1"/>
        <v>19</v>
      </c>
      <c r="J17" s="35"/>
    </row>
    <row r="18" spans="1:10" ht="12.75" customHeight="1">
      <c r="A18" s="33" t="s">
        <v>13</v>
      </c>
      <c r="B18" s="33"/>
      <c r="C18" s="34">
        <v>16</v>
      </c>
      <c r="D18" s="34">
        <v>2681</v>
      </c>
      <c r="E18" s="34">
        <v>1830</v>
      </c>
      <c r="F18" s="34">
        <v>521</v>
      </c>
      <c r="G18" s="34">
        <v>330</v>
      </c>
      <c r="H18" s="116">
        <f t="shared" si="0"/>
        <v>19.433047370384184</v>
      </c>
      <c r="I18" s="34">
        <f t="shared" si="1"/>
        <v>23</v>
      </c>
      <c r="J18" s="35"/>
    </row>
    <row r="19" spans="1:10" ht="12.75" customHeight="1">
      <c r="A19" s="33" t="s">
        <v>14</v>
      </c>
      <c r="B19" s="33"/>
      <c r="C19" s="34">
        <v>39</v>
      </c>
      <c r="D19" s="34">
        <v>179</v>
      </c>
      <c r="E19" s="34">
        <v>133</v>
      </c>
      <c r="F19" s="34">
        <v>43</v>
      </c>
      <c r="G19" s="34">
        <v>3</v>
      </c>
      <c r="H19" s="116">
        <f t="shared" si="0"/>
        <v>24.022346368715084</v>
      </c>
      <c r="I19" s="34">
        <f t="shared" si="1"/>
        <v>16</v>
      </c>
      <c r="J19" s="35"/>
    </row>
    <row r="20" spans="1:10" ht="12.75" customHeight="1">
      <c r="A20" s="33" t="s">
        <v>15</v>
      </c>
      <c r="B20" s="33"/>
      <c r="C20" s="34">
        <v>46</v>
      </c>
      <c r="D20" s="34">
        <v>554</v>
      </c>
      <c r="E20" s="34">
        <v>346</v>
      </c>
      <c r="F20" s="34">
        <v>189</v>
      </c>
      <c r="G20" s="34">
        <v>19</v>
      </c>
      <c r="H20" s="116">
        <f t="shared" si="0"/>
        <v>34.115523465703973</v>
      </c>
      <c r="I20" s="34">
        <f t="shared" si="1"/>
        <v>11</v>
      </c>
      <c r="J20" s="35"/>
    </row>
    <row r="21" spans="1:10" ht="12.75" customHeight="1">
      <c r="A21" s="33" t="s">
        <v>16</v>
      </c>
      <c r="B21" s="33"/>
      <c r="C21" s="34">
        <v>81</v>
      </c>
      <c r="D21" s="34">
        <v>314</v>
      </c>
      <c r="E21" s="34">
        <v>121</v>
      </c>
      <c r="F21" s="34">
        <v>189</v>
      </c>
      <c r="G21" s="34">
        <v>4</v>
      </c>
      <c r="H21" s="116">
        <f t="shared" si="0"/>
        <v>60.191082802547768</v>
      </c>
      <c r="I21" s="34">
        <f t="shared" si="1"/>
        <v>3</v>
      </c>
      <c r="J21" s="35"/>
    </row>
    <row r="22" spans="1:10" ht="12.75" customHeight="1">
      <c r="A22" s="33" t="s">
        <v>17</v>
      </c>
      <c r="B22" s="33"/>
      <c r="C22" s="34">
        <v>82</v>
      </c>
      <c r="D22" s="34">
        <v>385</v>
      </c>
      <c r="E22" s="34">
        <v>220</v>
      </c>
      <c r="F22" s="34">
        <v>160</v>
      </c>
      <c r="G22" s="34">
        <v>5</v>
      </c>
      <c r="H22" s="116">
        <f t="shared" si="0"/>
        <v>41.558441558441558</v>
      </c>
      <c r="I22" s="34">
        <f t="shared" si="1"/>
        <v>8</v>
      </c>
      <c r="J22" s="35"/>
    </row>
    <row r="23" spans="1:10" ht="12.75" customHeight="1">
      <c r="A23" s="33" t="s">
        <v>18</v>
      </c>
      <c r="B23" s="33"/>
      <c r="C23" s="34">
        <v>125</v>
      </c>
      <c r="D23" s="34">
        <v>1291</v>
      </c>
      <c r="E23" s="34">
        <v>942</v>
      </c>
      <c r="F23" s="34">
        <v>303</v>
      </c>
      <c r="G23" s="34">
        <v>46</v>
      </c>
      <c r="H23" s="116">
        <f t="shared" si="0"/>
        <v>23.470178156467856</v>
      </c>
      <c r="I23" s="34">
        <f t="shared" si="1"/>
        <v>17</v>
      </c>
      <c r="J23" s="35"/>
    </row>
    <row r="24" spans="1:10" ht="12.75" customHeight="1">
      <c r="A24" s="33" t="s">
        <v>19</v>
      </c>
      <c r="B24" s="33"/>
      <c r="C24" s="34">
        <v>125</v>
      </c>
      <c r="D24" s="34">
        <v>2175</v>
      </c>
      <c r="E24" s="34">
        <v>1285</v>
      </c>
      <c r="F24" s="34">
        <v>760</v>
      </c>
      <c r="G24" s="34">
        <v>130</v>
      </c>
      <c r="H24" s="116">
        <f t="shared" si="0"/>
        <v>34.94252873563218</v>
      </c>
      <c r="I24" s="34">
        <f t="shared" si="1"/>
        <v>10</v>
      </c>
      <c r="J24" s="35"/>
    </row>
    <row r="25" spans="1:10" ht="12.75" customHeight="1">
      <c r="A25" s="33" t="s">
        <v>20</v>
      </c>
      <c r="B25" s="33"/>
      <c r="C25" s="34">
        <v>113</v>
      </c>
      <c r="D25" s="34">
        <v>870</v>
      </c>
      <c r="E25" s="34">
        <v>209</v>
      </c>
      <c r="F25" s="34">
        <v>649</v>
      </c>
      <c r="G25" s="34">
        <v>12</v>
      </c>
      <c r="H25" s="116">
        <f t="shared" si="0"/>
        <v>74.597701149425291</v>
      </c>
      <c r="I25" s="34">
        <f t="shared" si="1"/>
        <v>1</v>
      </c>
      <c r="J25" s="35"/>
    </row>
    <row r="26" spans="1:10" ht="12.75" customHeight="1">
      <c r="A26" s="33" t="s">
        <v>21</v>
      </c>
      <c r="B26" s="33"/>
      <c r="C26" s="34">
        <v>36</v>
      </c>
      <c r="D26" s="34">
        <v>270</v>
      </c>
      <c r="E26" s="34">
        <v>140</v>
      </c>
      <c r="F26" s="34">
        <v>122</v>
      </c>
      <c r="G26" s="34">
        <v>8</v>
      </c>
      <c r="H26" s="116">
        <f t="shared" si="0"/>
        <v>45.185185185185183</v>
      </c>
      <c r="I26" s="34">
        <f t="shared" si="1"/>
        <v>6</v>
      </c>
      <c r="J26" s="35"/>
    </row>
    <row r="27" spans="1:10" ht="12.75" customHeight="1">
      <c r="A27" s="33" t="s">
        <v>22</v>
      </c>
      <c r="B27" s="33"/>
      <c r="C27" s="34">
        <v>20</v>
      </c>
      <c r="D27" s="34">
        <v>152</v>
      </c>
      <c r="E27" s="34">
        <v>121</v>
      </c>
      <c r="F27" s="34">
        <v>31</v>
      </c>
      <c r="G27" s="34">
        <v>0</v>
      </c>
      <c r="H27" s="116">
        <f t="shared" si="0"/>
        <v>20.394736842105264</v>
      </c>
      <c r="I27" s="34">
        <f t="shared" si="1"/>
        <v>21</v>
      </c>
      <c r="J27" s="35"/>
    </row>
    <row r="28" spans="1:10" ht="12.75" customHeight="1">
      <c r="A28" s="33" t="s">
        <v>23</v>
      </c>
      <c r="B28" s="33"/>
      <c r="C28" s="34">
        <v>51</v>
      </c>
      <c r="D28" s="34">
        <v>431</v>
      </c>
      <c r="E28" s="34">
        <v>374</v>
      </c>
      <c r="F28" s="34">
        <v>54</v>
      </c>
      <c r="G28" s="34">
        <v>3</v>
      </c>
      <c r="H28" s="116">
        <f t="shared" si="0"/>
        <v>12.529002320185615</v>
      </c>
      <c r="I28" s="34">
        <f t="shared" si="1"/>
        <v>29</v>
      </c>
      <c r="J28" s="35"/>
    </row>
    <row r="29" spans="1:10" ht="12.75" customHeight="1">
      <c r="A29" s="33" t="s">
        <v>39</v>
      </c>
      <c r="B29" s="33"/>
      <c r="C29" s="34">
        <v>437</v>
      </c>
      <c r="D29" s="34">
        <v>842</v>
      </c>
      <c r="E29" s="34">
        <v>324</v>
      </c>
      <c r="F29" s="34">
        <v>449</v>
      </c>
      <c r="G29" s="34">
        <v>69</v>
      </c>
      <c r="H29" s="116">
        <f t="shared" si="0"/>
        <v>53.325415676959622</v>
      </c>
      <c r="I29" s="34">
        <f t="shared" si="1"/>
        <v>5</v>
      </c>
      <c r="J29" s="35"/>
    </row>
    <row r="30" spans="1:10" ht="12.75" customHeight="1">
      <c r="A30" s="33" t="s">
        <v>24</v>
      </c>
      <c r="B30" s="33"/>
      <c r="C30" s="34">
        <v>211</v>
      </c>
      <c r="D30" s="34">
        <v>545</v>
      </c>
      <c r="E30" s="34">
        <v>389</v>
      </c>
      <c r="F30" s="34">
        <v>124</v>
      </c>
      <c r="G30" s="34">
        <v>32</v>
      </c>
      <c r="H30" s="116">
        <f t="shared" si="0"/>
        <v>22.752293577981654</v>
      </c>
      <c r="I30" s="34">
        <f t="shared" si="1"/>
        <v>18</v>
      </c>
      <c r="J30" s="35"/>
    </row>
    <row r="31" spans="1:10" ht="12.75" customHeight="1">
      <c r="A31" s="33" t="s">
        <v>25</v>
      </c>
      <c r="B31" s="33"/>
      <c r="C31" s="34">
        <v>18</v>
      </c>
      <c r="D31" s="34">
        <v>283</v>
      </c>
      <c r="E31" s="34">
        <v>201</v>
      </c>
      <c r="F31" s="34">
        <v>69</v>
      </c>
      <c r="G31" s="34">
        <v>13</v>
      </c>
      <c r="H31" s="116">
        <f t="shared" si="0"/>
        <v>24.381625441696116</v>
      </c>
      <c r="I31" s="34">
        <f t="shared" si="1"/>
        <v>15</v>
      </c>
      <c r="J31" s="35"/>
    </row>
    <row r="32" spans="1:10" ht="12.75" customHeight="1">
      <c r="A32" s="33" t="s">
        <v>26</v>
      </c>
      <c r="B32" s="33"/>
      <c r="C32" s="34">
        <v>11</v>
      </c>
      <c r="D32" s="34">
        <v>168</v>
      </c>
      <c r="E32" s="34">
        <v>145</v>
      </c>
      <c r="F32" s="34">
        <v>22</v>
      </c>
      <c r="G32" s="34">
        <v>1</v>
      </c>
      <c r="H32" s="116">
        <f t="shared" si="0"/>
        <v>13.095238095238097</v>
      </c>
      <c r="I32" s="34">
        <f t="shared" si="1"/>
        <v>28</v>
      </c>
      <c r="J32" s="35"/>
    </row>
    <row r="33" spans="1:13" ht="12.75" customHeight="1">
      <c r="A33" s="33" t="s">
        <v>27</v>
      </c>
      <c r="B33" s="33"/>
      <c r="C33" s="34">
        <v>57</v>
      </c>
      <c r="D33" s="34">
        <v>714</v>
      </c>
      <c r="E33" s="34">
        <v>165</v>
      </c>
      <c r="F33" s="34">
        <v>483</v>
      </c>
      <c r="G33" s="34">
        <v>66</v>
      </c>
      <c r="H33" s="116">
        <f t="shared" si="0"/>
        <v>67.64705882352942</v>
      </c>
      <c r="I33" s="34">
        <f t="shared" si="1"/>
        <v>2</v>
      </c>
      <c r="J33" s="35"/>
    </row>
    <row r="34" spans="1:13" ht="12.75" customHeight="1">
      <c r="A34" s="64" t="s">
        <v>28</v>
      </c>
      <c r="B34" s="64"/>
      <c r="C34" s="65">
        <v>18</v>
      </c>
      <c r="D34" s="65">
        <v>306</v>
      </c>
      <c r="E34" s="65">
        <v>262</v>
      </c>
      <c r="F34" s="65">
        <v>44</v>
      </c>
      <c r="G34" s="65">
        <v>0</v>
      </c>
      <c r="H34" s="117">
        <f t="shared" si="0"/>
        <v>14.37908496732026</v>
      </c>
      <c r="I34" s="65">
        <f t="shared" si="1"/>
        <v>27</v>
      </c>
      <c r="J34" s="35"/>
    </row>
    <row r="35" spans="1:13" ht="12.75" customHeight="1">
      <c r="A35" s="33" t="s">
        <v>29</v>
      </c>
      <c r="B35" s="33"/>
      <c r="C35" s="34">
        <v>72</v>
      </c>
      <c r="D35" s="34">
        <v>332</v>
      </c>
      <c r="E35" s="34">
        <v>262</v>
      </c>
      <c r="F35" s="34">
        <v>65</v>
      </c>
      <c r="G35" s="34">
        <v>5</v>
      </c>
      <c r="H35" s="116">
        <f t="shared" si="0"/>
        <v>19.578313253012048</v>
      </c>
      <c r="I35" s="34">
        <f t="shared" si="1"/>
        <v>22</v>
      </c>
      <c r="J35" s="35"/>
    </row>
    <row r="36" spans="1:13" ht="12.75" customHeight="1">
      <c r="A36" s="33" t="s">
        <v>30</v>
      </c>
      <c r="B36" s="33"/>
      <c r="C36" s="34">
        <v>17</v>
      </c>
      <c r="D36" s="34">
        <v>305</v>
      </c>
      <c r="E36" s="34">
        <v>248</v>
      </c>
      <c r="F36" s="34">
        <v>53</v>
      </c>
      <c r="G36" s="34">
        <v>4</v>
      </c>
      <c r="H36" s="116">
        <f t="shared" si="0"/>
        <v>17.377049180327869</v>
      </c>
      <c r="I36" s="34">
        <f t="shared" si="1"/>
        <v>25</v>
      </c>
      <c r="J36" s="35"/>
    </row>
    <row r="37" spans="1:13" ht="12.75" customHeight="1">
      <c r="A37" s="33" t="s">
        <v>31</v>
      </c>
      <c r="B37" s="33"/>
      <c r="C37" s="34">
        <v>41</v>
      </c>
      <c r="D37" s="34">
        <v>418</v>
      </c>
      <c r="E37" s="34">
        <v>323</v>
      </c>
      <c r="F37" s="34">
        <v>51</v>
      </c>
      <c r="G37" s="34">
        <v>44</v>
      </c>
      <c r="H37" s="116">
        <f t="shared" si="0"/>
        <v>12.200956937799043</v>
      </c>
      <c r="I37" s="34">
        <f t="shared" si="1"/>
        <v>32</v>
      </c>
      <c r="J37" s="35"/>
    </row>
    <row r="38" spans="1:13" ht="12.75" customHeight="1">
      <c r="A38" s="33" t="s">
        <v>32</v>
      </c>
      <c r="B38" s="33"/>
      <c r="C38" s="34">
        <v>59</v>
      </c>
      <c r="D38" s="34">
        <v>184</v>
      </c>
      <c r="E38" s="34">
        <v>152</v>
      </c>
      <c r="F38" s="34">
        <v>32</v>
      </c>
      <c r="G38" s="34">
        <v>0</v>
      </c>
      <c r="H38" s="116">
        <f t="shared" si="0"/>
        <v>17.391304347826086</v>
      </c>
      <c r="I38" s="34">
        <f t="shared" si="1"/>
        <v>24</v>
      </c>
      <c r="J38" s="35"/>
    </row>
    <row r="39" spans="1:13" ht="12.75" customHeight="1">
      <c r="A39" s="33" t="s">
        <v>81</v>
      </c>
      <c r="B39" s="33"/>
      <c r="C39" s="34">
        <v>203</v>
      </c>
      <c r="D39" s="34">
        <v>899</v>
      </c>
      <c r="E39" s="34">
        <v>609</v>
      </c>
      <c r="F39" s="34">
        <v>254</v>
      </c>
      <c r="G39" s="34">
        <v>36</v>
      </c>
      <c r="H39" s="116">
        <f t="shared" si="0"/>
        <v>28.253615127919911</v>
      </c>
      <c r="I39" s="34">
        <f t="shared" si="1"/>
        <v>13</v>
      </c>
      <c r="J39" s="35"/>
    </row>
    <row r="40" spans="1:13" ht="12.75" customHeight="1">
      <c r="A40" s="33" t="s">
        <v>33</v>
      </c>
      <c r="B40" s="33"/>
      <c r="C40" s="34">
        <v>106</v>
      </c>
      <c r="D40" s="34">
        <v>319</v>
      </c>
      <c r="E40" s="34">
        <v>103</v>
      </c>
      <c r="F40" s="34">
        <v>185</v>
      </c>
      <c r="G40" s="34">
        <v>31</v>
      </c>
      <c r="H40" s="116">
        <f t="shared" si="0"/>
        <v>57.993730407523515</v>
      </c>
      <c r="I40" s="34">
        <f t="shared" si="1"/>
        <v>4</v>
      </c>
      <c r="J40" s="35"/>
    </row>
    <row r="41" spans="1:13" ht="12.75" customHeight="1">
      <c r="A41" s="33" t="s">
        <v>34</v>
      </c>
      <c r="B41" s="33"/>
      <c r="C41" s="34">
        <v>57</v>
      </c>
      <c r="D41" s="34">
        <v>249</v>
      </c>
      <c r="E41" s="34">
        <v>145</v>
      </c>
      <c r="F41" s="34">
        <v>101</v>
      </c>
      <c r="G41" s="34">
        <v>3</v>
      </c>
      <c r="H41" s="116">
        <f t="shared" si="0"/>
        <v>40.562248995983936</v>
      </c>
      <c r="I41" s="34">
        <f t="shared" si="1"/>
        <v>9</v>
      </c>
      <c r="J41" s="35"/>
    </row>
    <row r="42" spans="1:13" ht="4.5" customHeight="1">
      <c r="A42" s="36"/>
      <c r="B42" s="36"/>
      <c r="C42" s="37"/>
      <c r="D42" s="37"/>
      <c r="E42" s="37"/>
      <c r="F42" s="37"/>
      <c r="G42" s="37"/>
      <c r="H42" s="37"/>
      <c r="I42" s="37"/>
      <c r="J42" s="35"/>
    </row>
    <row r="43" spans="1:13" ht="4.5" customHeight="1">
      <c r="A43" s="114"/>
      <c r="B43" s="114"/>
      <c r="C43" s="34"/>
      <c r="D43" s="34"/>
      <c r="E43" s="34"/>
      <c r="F43" s="34"/>
      <c r="G43" s="34"/>
      <c r="H43" s="34"/>
      <c r="I43" s="34"/>
      <c r="J43" s="35"/>
    </row>
    <row r="44" spans="1:13" s="10" customFormat="1" ht="12.75" customHeight="1">
      <c r="A44" s="162"/>
      <c r="B44" s="162"/>
      <c r="C44" s="162"/>
      <c r="D44" s="162"/>
      <c r="E44" s="162"/>
      <c r="F44" s="162"/>
      <c r="G44" s="34"/>
      <c r="H44" s="34"/>
      <c r="I44" s="34"/>
      <c r="J44" s="38"/>
    </row>
    <row r="45" spans="1:13" s="10" customFormat="1" ht="15.75" customHeight="1">
      <c r="A45" s="45" t="s">
        <v>124</v>
      </c>
      <c r="B45" s="114"/>
      <c r="C45" s="114"/>
      <c r="D45" s="114"/>
      <c r="E45" s="114"/>
      <c r="F45" s="114"/>
      <c r="G45" s="39"/>
      <c r="H45" s="39"/>
      <c r="I45" s="39"/>
      <c r="J45" s="40"/>
    </row>
    <row r="46" spans="1:13" s="10" customFormat="1" ht="12.75" customHeight="1">
      <c r="A46" s="26"/>
      <c r="B46" s="26"/>
      <c r="C46" s="26"/>
      <c r="D46" s="26"/>
      <c r="E46" s="26"/>
      <c r="F46" s="26"/>
      <c r="G46" s="41"/>
      <c r="H46" s="41"/>
      <c r="I46" s="26"/>
      <c r="J46" s="27"/>
      <c r="K46" s="11"/>
      <c r="L46" s="11"/>
      <c r="M46" s="11"/>
    </row>
    <row r="47" spans="1:13" s="10" customFormat="1" ht="12.75" customHeight="1">
      <c r="A47" s="42"/>
      <c r="B47" s="42"/>
      <c r="C47" s="26"/>
      <c r="D47" s="26"/>
      <c r="E47" s="26"/>
      <c r="F47" s="26"/>
      <c r="G47" s="43"/>
      <c r="H47" s="43"/>
      <c r="I47" s="26"/>
      <c r="J47" s="111"/>
      <c r="K47" s="12"/>
      <c r="L47" s="12"/>
      <c r="M47" s="12"/>
    </row>
    <row r="48" spans="1:13" s="10" customFormat="1" ht="12.75" customHeight="1">
      <c r="A48" s="26"/>
      <c r="B48" s="26"/>
      <c r="C48" s="26"/>
      <c r="D48" s="26"/>
      <c r="E48" s="27"/>
      <c r="F48" s="27"/>
      <c r="G48" s="27"/>
      <c r="H48" s="27"/>
      <c r="I48" s="26"/>
      <c r="J48" s="40"/>
    </row>
    <row r="49" spans="1:13" s="10" customFormat="1" ht="12.75" customHeight="1">
      <c r="A49" s="26"/>
      <c r="B49" s="26"/>
      <c r="C49" s="26"/>
      <c r="D49" s="26"/>
      <c r="E49" s="27"/>
      <c r="F49" s="27"/>
      <c r="G49" s="27"/>
      <c r="H49" s="27"/>
      <c r="I49" s="26"/>
      <c r="J49" s="40"/>
    </row>
    <row r="50" spans="1:13" ht="12.75" customHeight="1">
      <c r="A50" s="29"/>
      <c r="B50" s="29"/>
      <c r="C50" s="28"/>
      <c r="D50" s="28"/>
      <c r="E50" s="28"/>
      <c r="F50" s="28"/>
      <c r="G50" s="28"/>
      <c r="H50" s="28"/>
      <c r="I50" s="28"/>
      <c r="J50" s="28"/>
      <c r="K50" s="13"/>
      <c r="L50" s="13"/>
      <c r="M50" s="13"/>
    </row>
    <row r="51" spans="1:13" ht="12.75" customHeight="1">
      <c r="B51" s="46"/>
      <c r="C51" s="47"/>
      <c r="D51" s="47"/>
      <c r="E51" s="47"/>
      <c r="F51" s="47"/>
      <c r="G51" s="47"/>
      <c r="H51" s="47"/>
      <c r="I51" s="47"/>
      <c r="J51" s="47"/>
      <c r="K51" s="14"/>
      <c r="L51" s="14"/>
      <c r="M51" s="14"/>
    </row>
    <row r="52" spans="1:13" ht="12.75" customHeight="1"/>
  </sheetData>
  <mergeCells count="7">
    <mergeCell ref="H7:H8"/>
    <mergeCell ref="I7:I8"/>
    <mergeCell ref="A44:F44"/>
    <mergeCell ref="A7:A8"/>
    <mergeCell ref="C7:C8"/>
    <mergeCell ref="D7:D8"/>
    <mergeCell ref="E7:G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tabSelected="1" zoomScaleNormal="100" workbookViewId="0">
      <selection activeCell="G34" sqref="G34"/>
    </sheetView>
  </sheetViews>
  <sheetFormatPr baseColWidth="10" defaultColWidth="11.42578125" defaultRowHeight="15"/>
  <cols>
    <col min="1" max="1" width="22.7109375" style="119" customWidth="1"/>
    <col min="2" max="8" width="12.7109375" style="119" customWidth="1"/>
    <col min="9" max="16384" width="11.42578125" style="119"/>
  </cols>
  <sheetData>
    <row r="1" spans="1:9" ht="12.75" customHeight="1">
      <c r="A1" s="9"/>
      <c r="B1" s="1"/>
      <c r="C1" s="2"/>
      <c r="D1" s="2"/>
      <c r="E1" s="2"/>
      <c r="F1" s="2"/>
      <c r="G1" s="2"/>
      <c r="H1" s="2"/>
    </row>
    <row r="2" spans="1:9" ht="12.75" customHeight="1">
      <c r="A2" s="3"/>
      <c r="B2" s="3"/>
      <c r="C2" s="2"/>
      <c r="D2" s="2"/>
      <c r="E2" s="2"/>
      <c r="F2" s="4"/>
      <c r="G2" s="4"/>
      <c r="H2" s="2"/>
    </row>
    <row r="3" spans="1:9" ht="12.75" customHeight="1">
      <c r="A3" s="3"/>
      <c r="B3" s="3"/>
      <c r="C3" s="2"/>
      <c r="D3" s="2"/>
      <c r="E3" s="2"/>
      <c r="F3" s="2"/>
      <c r="G3" s="2"/>
      <c r="H3" s="2"/>
    </row>
    <row r="4" spans="1:9" ht="12.75" customHeight="1">
      <c r="A4" s="3"/>
      <c r="B4" s="3"/>
      <c r="C4" s="2"/>
      <c r="D4" s="2"/>
      <c r="E4" s="2"/>
      <c r="F4" s="2"/>
      <c r="G4" s="2"/>
      <c r="H4" s="2"/>
    </row>
    <row r="5" spans="1:9" ht="12.75" customHeight="1">
      <c r="A5" s="55" t="s">
        <v>119</v>
      </c>
      <c r="B5" s="48"/>
      <c r="C5" s="49"/>
      <c r="D5" s="49"/>
      <c r="E5" s="49"/>
      <c r="F5" s="49"/>
      <c r="G5" s="49"/>
      <c r="H5" s="50"/>
    </row>
    <row r="6" spans="1:9" ht="12.75" customHeight="1">
      <c r="A6" s="56"/>
      <c r="B6" s="57"/>
      <c r="C6" s="58"/>
      <c r="D6" s="58"/>
      <c r="E6" s="58"/>
      <c r="F6" s="58"/>
      <c r="G6" s="58"/>
      <c r="H6" s="59"/>
    </row>
    <row r="7" spans="1:9" ht="47.25" customHeight="1">
      <c r="A7" s="166" t="s">
        <v>0</v>
      </c>
      <c r="B7" s="122"/>
      <c r="C7" s="160" t="s">
        <v>73</v>
      </c>
      <c r="D7" s="136" t="s">
        <v>42</v>
      </c>
      <c r="E7" s="136"/>
      <c r="F7" s="136"/>
      <c r="G7" s="164" t="s">
        <v>119</v>
      </c>
      <c r="H7" s="163" t="s">
        <v>85</v>
      </c>
      <c r="I7" s="29"/>
    </row>
    <row r="8" spans="1:9" ht="33.75" customHeight="1">
      <c r="A8" s="148"/>
      <c r="B8" s="123"/>
      <c r="C8" s="144"/>
      <c r="D8" s="120" t="s">
        <v>121</v>
      </c>
      <c r="E8" s="120" t="s">
        <v>122</v>
      </c>
      <c r="F8" s="120" t="s">
        <v>123</v>
      </c>
      <c r="G8" s="165"/>
      <c r="H8" s="146"/>
      <c r="I8" s="29"/>
    </row>
    <row r="9" spans="1:9" ht="12.75" customHeight="1">
      <c r="A9" s="31" t="s">
        <v>5</v>
      </c>
      <c r="B9" s="31"/>
      <c r="C9" s="32">
        <v>17593</v>
      </c>
      <c r="D9" s="32">
        <v>10868</v>
      </c>
      <c r="E9" s="32">
        <v>5607</v>
      </c>
      <c r="F9" s="32">
        <v>1118</v>
      </c>
      <c r="G9" s="115">
        <f>E9/C9*100</f>
        <v>31.870630364349456</v>
      </c>
      <c r="H9" s="32"/>
      <c r="I9" s="29"/>
    </row>
    <row r="10" spans="1:9" ht="12.75" customHeight="1">
      <c r="A10" s="33" t="s">
        <v>6</v>
      </c>
      <c r="B10" s="33"/>
      <c r="C10" s="34">
        <v>186</v>
      </c>
      <c r="D10" s="34">
        <v>97</v>
      </c>
      <c r="E10" s="34">
        <v>47</v>
      </c>
      <c r="F10" s="34">
        <v>42</v>
      </c>
      <c r="G10" s="116">
        <f t="shared" ref="G10:G41" si="0">E10/C10*100</f>
        <v>25.268817204301076</v>
      </c>
      <c r="H10" s="34">
        <f>_xlfn.RANK.EQ(G10,G$10:G$41,0)</f>
        <v>14</v>
      </c>
      <c r="I10" s="35"/>
    </row>
    <row r="11" spans="1:9" ht="12.75" customHeight="1">
      <c r="A11" s="33" t="s">
        <v>7</v>
      </c>
      <c r="B11" s="33"/>
      <c r="C11" s="34">
        <v>529</v>
      </c>
      <c r="D11" s="34">
        <v>408</v>
      </c>
      <c r="E11" s="34">
        <v>69</v>
      </c>
      <c r="F11" s="34">
        <v>52</v>
      </c>
      <c r="G11" s="116">
        <f t="shared" si="0"/>
        <v>13.043478260869565</v>
      </c>
      <c r="H11" s="34">
        <f t="shared" ref="H11:H41" si="1">_xlfn.RANK.EQ(G11,G$10:G$41,0)</f>
        <v>29</v>
      </c>
      <c r="I11" s="35"/>
    </row>
    <row r="12" spans="1:9" ht="12.75" customHeight="1">
      <c r="A12" s="33" t="s">
        <v>8</v>
      </c>
      <c r="B12" s="33"/>
      <c r="C12" s="34">
        <v>186</v>
      </c>
      <c r="D12" s="34">
        <v>120</v>
      </c>
      <c r="E12" s="34">
        <v>54</v>
      </c>
      <c r="F12" s="34">
        <v>12</v>
      </c>
      <c r="G12" s="116">
        <f t="shared" si="0"/>
        <v>29.032258064516132</v>
      </c>
      <c r="H12" s="34">
        <f t="shared" si="1"/>
        <v>13</v>
      </c>
      <c r="I12" s="35"/>
    </row>
    <row r="13" spans="1:9" ht="12.75" customHeight="1">
      <c r="A13" s="33" t="s">
        <v>9</v>
      </c>
      <c r="B13" s="33"/>
      <c r="C13" s="34">
        <v>55</v>
      </c>
      <c r="D13" s="34">
        <v>38</v>
      </c>
      <c r="E13" s="34">
        <v>11</v>
      </c>
      <c r="F13" s="34">
        <v>6</v>
      </c>
      <c r="G13" s="116">
        <f t="shared" si="0"/>
        <v>20</v>
      </c>
      <c r="H13" s="34">
        <f t="shared" si="1"/>
        <v>22</v>
      </c>
      <c r="I13" s="35"/>
    </row>
    <row r="14" spans="1:9" ht="12.75" customHeight="1">
      <c r="A14" s="33" t="s">
        <v>10</v>
      </c>
      <c r="B14" s="33"/>
      <c r="C14" s="34">
        <v>303</v>
      </c>
      <c r="D14" s="34">
        <v>264</v>
      </c>
      <c r="E14" s="34">
        <v>31</v>
      </c>
      <c r="F14" s="34">
        <v>8</v>
      </c>
      <c r="G14" s="116">
        <f t="shared" si="0"/>
        <v>10.231023102310232</v>
      </c>
      <c r="H14" s="34">
        <f t="shared" si="1"/>
        <v>30</v>
      </c>
      <c r="I14" s="35"/>
    </row>
    <row r="15" spans="1:9" ht="12.75" customHeight="1">
      <c r="A15" s="33" t="s">
        <v>11</v>
      </c>
      <c r="B15" s="33"/>
      <c r="C15" s="34">
        <v>84</v>
      </c>
      <c r="D15" s="34">
        <v>64</v>
      </c>
      <c r="E15" s="34">
        <v>19</v>
      </c>
      <c r="F15" s="34">
        <v>1</v>
      </c>
      <c r="G15" s="116">
        <f t="shared" si="0"/>
        <v>22.61904761904762</v>
      </c>
      <c r="H15" s="34">
        <f t="shared" si="1"/>
        <v>18</v>
      </c>
      <c r="I15" s="35"/>
    </row>
    <row r="16" spans="1:9" ht="12.75" customHeight="1">
      <c r="A16" s="33" t="s">
        <v>80</v>
      </c>
      <c r="B16" s="33"/>
      <c r="C16" s="34">
        <v>430</v>
      </c>
      <c r="D16" s="34">
        <v>237</v>
      </c>
      <c r="E16" s="34">
        <v>170</v>
      </c>
      <c r="F16" s="34">
        <v>23</v>
      </c>
      <c r="G16" s="116">
        <f t="shared" si="0"/>
        <v>39.534883720930232</v>
      </c>
      <c r="H16" s="34">
        <f t="shared" si="1"/>
        <v>8</v>
      </c>
      <c r="I16" s="35"/>
    </row>
    <row r="17" spans="1:9" ht="12.75" customHeight="1">
      <c r="A17" s="33" t="s">
        <v>12</v>
      </c>
      <c r="B17" s="33"/>
      <c r="C17" s="34">
        <v>457</v>
      </c>
      <c r="D17" s="34">
        <v>358</v>
      </c>
      <c r="E17" s="34">
        <v>85</v>
      </c>
      <c r="F17" s="34">
        <v>14</v>
      </c>
      <c r="G17" s="116">
        <f t="shared" si="0"/>
        <v>18.599562363238512</v>
      </c>
      <c r="H17" s="34">
        <f t="shared" si="1"/>
        <v>25</v>
      </c>
      <c r="I17" s="35"/>
    </row>
    <row r="18" spans="1:9" ht="12.75" customHeight="1">
      <c r="A18" s="33" t="s">
        <v>13</v>
      </c>
      <c r="B18" s="33"/>
      <c r="C18" s="34">
        <v>2740</v>
      </c>
      <c r="D18" s="34">
        <v>1916</v>
      </c>
      <c r="E18" s="34">
        <v>537</v>
      </c>
      <c r="F18" s="34">
        <v>287</v>
      </c>
      <c r="G18" s="116">
        <f t="shared" si="0"/>
        <v>19.598540145985403</v>
      </c>
      <c r="H18" s="34">
        <f t="shared" si="1"/>
        <v>23</v>
      </c>
      <c r="I18" s="35"/>
    </row>
    <row r="19" spans="1:9" ht="12.75" customHeight="1">
      <c r="A19" s="33" t="s">
        <v>14</v>
      </c>
      <c r="B19" s="33"/>
      <c r="C19" s="34">
        <v>182</v>
      </c>
      <c r="D19" s="34">
        <v>126</v>
      </c>
      <c r="E19" s="34">
        <v>45</v>
      </c>
      <c r="F19" s="34">
        <v>11</v>
      </c>
      <c r="G19" s="116">
        <f t="shared" si="0"/>
        <v>24.725274725274726</v>
      </c>
      <c r="H19" s="34">
        <f t="shared" si="1"/>
        <v>16</v>
      </c>
      <c r="I19" s="35"/>
    </row>
    <row r="20" spans="1:9" ht="12.75" customHeight="1">
      <c r="A20" s="33" t="s">
        <v>15</v>
      </c>
      <c r="B20" s="33"/>
      <c r="C20" s="34">
        <v>557</v>
      </c>
      <c r="D20" s="34">
        <v>360</v>
      </c>
      <c r="E20" s="34">
        <v>180</v>
      </c>
      <c r="F20" s="34">
        <v>17</v>
      </c>
      <c r="G20" s="116">
        <f t="shared" si="0"/>
        <v>32.315978456014363</v>
      </c>
      <c r="H20" s="34">
        <f t="shared" si="1"/>
        <v>11</v>
      </c>
      <c r="I20" s="35"/>
    </row>
    <row r="21" spans="1:9" ht="12.75" customHeight="1">
      <c r="A21" s="33" t="s">
        <v>16</v>
      </c>
      <c r="B21" s="33"/>
      <c r="C21" s="34">
        <v>361</v>
      </c>
      <c r="D21" s="34">
        <v>197</v>
      </c>
      <c r="E21" s="34">
        <v>152</v>
      </c>
      <c r="F21" s="34">
        <v>12</v>
      </c>
      <c r="G21" s="116">
        <f t="shared" si="0"/>
        <v>42.105263157894733</v>
      </c>
      <c r="H21" s="34">
        <f t="shared" si="1"/>
        <v>6</v>
      </c>
      <c r="I21" s="35"/>
    </row>
    <row r="22" spans="1:9" ht="12.75" customHeight="1">
      <c r="A22" s="33" t="s">
        <v>17</v>
      </c>
      <c r="B22" s="33"/>
      <c r="C22" s="34">
        <v>361</v>
      </c>
      <c r="D22" s="34">
        <v>216</v>
      </c>
      <c r="E22" s="34">
        <v>124</v>
      </c>
      <c r="F22" s="34">
        <v>21</v>
      </c>
      <c r="G22" s="116">
        <f t="shared" si="0"/>
        <v>34.34903047091413</v>
      </c>
      <c r="H22" s="34">
        <f t="shared" si="1"/>
        <v>10</v>
      </c>
      <c r="I22" s="35"/>
    </row>
    <row r="23" spans="1:9" ht="12.75" customHeight="1">
      <c r="A23" s="33" t="s">
        <v>18</v>
      </c>
      <c r="B23" s="33"/>
      <c r="C23" s="34">
        <v>1287</v>
      </c>
      <c r="D23" s="34">
        <v>992</v>
      </c>
      <c r="E23" s="34">
        <v>264</v>
      </c>
      <c r="F23" s="34">
        <v>31</v>
      </c>
      <c r="G23" s="116">
        <f t="shared" si="0"/>
        <v>20.512820512820511</v>
      </c>
      <c r="H23" s="34">
        <f t="shared" si="1"/>
        <v>21</v>
      </c>
      <c r="I23" s="35"/>
    </row>
    <row r="24" spans="1:9" ht="12.75" customHeight="1">
      <c r="A24" s="33" t="s">
        <v>19</v>
      </c>
      <c r="B24" s="33"/>
      <c r="C24" s="34">
        <v>2257</v>
      </c>
      <c r="D24" s="34">
        <v>1243</v>
      </c>
      <c r="E24" s="34">
        <v>916</v>
      </c>
      <c r="F24" s="34">
        <v>98</v>
      </c>
      <c r="G24" s="116">
        <f t="shared" si="0"/>
        <v>40.584847142224191</v>
      </c>
      <c r="H24" s="34">
        <f t="shared" si="1"/>
        <v>7</v>
      </c>
      <c r="I24" s="35"/>
    </row>
    <row r="25" spans="1:9" ht="12.75" customHeight="1">
      <c r="A25" s="33" t="s">
        <v>20</v>
      </c>
      <c r="B25" s="33"/>
      <c r="C25" s="34">
        <v>867</v>
      </c>
      <c r="D25" s="34">
        <v>198</v>
      </c>
      <c r="E25" s="34">
        <v>661</v>
      </c>
      <c r="F25" s="34">
        <v>8</v>
      </c>
      <c r="G25" s="116">
        <f t="shared" si="0"/>
        <v>76.239907727796989</v>
      </c>
      <c r="H25" s="34">
        <f t="shared" si="1"/>
        <v>1</v>
      </c>
      <c r="I25" s="35"/>
    </row>
    <row r="26" spans="1:9" ht="12.75" customHeight="1">
      <c r="A26" s="33" t="s">
        <v>21</v>
      </c>
      <c r="B26" s="33"/>
      <c r="C26" s="34">
        <v>262</v>
      </c>
      <c r="D26" s="34">
        <v>142</v>
      </c>
      <c r="E26" s="34">
        <v>111</v>
      </c>
      <c r="F26" s="34">
        <v>9</v>
      </c>
      <c r="G26" s="116">
        <f t="shared" si="0"/>
        <v>42.366412213740453</v>
      </c>
      <c r="H26" s="34">
        <f t="shared" si="1"/>
        <v>5</v>
      </c>
      <c r="I26" s="35"/>
    </row>
    <row r="27" spans="1:9" ht="12.75" customHeight="1">
      <c r="A27" s="33" t="s">
        <v>22</v>
      </c>
      <c r="B27" s="33"/>
      <c r="C27" s="34">
        <v>131</v>
      </c>
      <c r="D27" s="34">
        <v>104</v>
      </c>
      <c r="E27" s="34">
        <v>27</v>
      </c>
      <c r="F27" s="34">
        <v>0</v>
      </c>
      <c r="G27" s="116">
        <f t="shared" si="0"/>
        <v>20.610687022900763</v>
      </c>
      <c r="H27" s="34">
        <f t="shared" si="1"/>
        <v>20</v>
      </c>
      <c r="I27" s="35"/>
    </row>
    <row r="28" spans="1:9" ht="12.75" customHeight="1">
      <c r="A28" s="33" t="s">
        <v>23</v>
      </c>
      <c r="B28" s="33"/>
      <c r="C28" s="34">
        <v>456</v>
      </c>
      <c r="D28" s="34">
        <v>409</v>
      </c>
      <c r="E28" s="34">
        <v>42</v>
      </c>
      <c r="F28" s="34">
        <v>5</v>
      </c>
      <c r="G28" s="116">
        <f t="shared" si="0"/>
        <v>9.2105263157894726</v>
      </c>
      <c r="H28" s="34">
        <f t="shared" si="1"/>
        <v>31</v>
      </c>
      <c r="I28" s="35"/>
    </row>
    <row r="29" spans="1:9" ht="12.75" customHeight="1">
      <c r="A29" s="33" t="s">
        <v>39</v>
      </c>
      <c r="B29" s="33"/>
      <c r="C29" s="34">
        <v>1038</v>
      </c>
      <c r="D29" s="34">
        <v>353</v>
      </c>
      <c r="E29" s="34">
        <v>455</v>
      </c>
      <c r="F29" s="34">
        <v>230</v>
      </c>
      <c r="G29" s="116">
        <f t="shared" si="0"/>
        <v>43.834296724470136</v>
      </c>
      <c r="H29" s="34">
        <f t="shared" si="1"/>
        <v>4</v>
      </c>
      <c r="I29" s="35"/>
    </row>
    <row r="30" spans="1:9" ht="12.75" customHeight="1">
      <c r="A30" s="33" t="s">
        <v>24</v>
      </c>
      <c r="B30" s="33"/>
      <c r="C30" s="34">
        <v>560</v>
      </c>
      <c r="D30" s="34">
        <v>426</v>
      </c>
      <c r="E30" s="34">
        <v>119</v>
      </c>
      <c r="F30" s="34">
        <v>15</v>
      </c>
      <c r="G30" s="116">
        <f t="shared" si="0"/>
        <v>21.25</v>
      </c>
      <c r="H30" s="34">
        <f t="shared" si="1"/>
        <v>19</v>
      </c>
      <c r="I30" s="35"/>
    </row>
    <row r="31" spans="1:9" ht="12.75" customHeight="1">
      <c r="A31" s="33" t="s">
        <v>25</v>
      </c>
      <c r="B31" s="33"/>
      <c r="C31" s="34">
        <v>237</v>
      </c>
      <c r="D31" s="34">
        <v>163</v>
      </c>
      <c r="E31" s="34">
        <v>55</v>
      </c>
      <c r="F31" s="34">
        <v>19</v>
      </c>
      <c r="G31" s="116">
        <f t="shared" si="0"/>
        <v>23.206751054852319</v>
      </c>
      <c r="H31" s="34">
        <f t="shared" si="1"/>
        <v>17</v>
      </c>
      <c r="I31" s="35"/>
    </row>
    <row r="32" spans="1:9" ht="12.75" customHeight="1">
      <c r="A32" s="33" t="s">
        <v>26</v>
      </c>
      <c r="B32" s="33"/>
      <c r="C32" s="34">
        <v>199</v>
      </c>
      <c r="D32" s="34">
        <v>188</v>
      </c>
      <c r="E32" s="34">
        <v>10</v>
      </c>
      <c r="F32" s="34">
        <v>1</v>
      </c>
      <c r="G32" s="116">
        <f t="shared" si="0"/>
        <v>5.025125628140704</v>
      </c>
      <c r="H32" s="34">
        <f t="shared" si="1"/>
        <v>32</v>
      </c>
      <c r="I32" s="35"/>
    </row>
    <row r="33" spans="1:12" ht="12.75" customHeight="1">
      <c r="A33" s="33" t="s">
        <v>27</v>
      </c>
      <c r="B33" s="33"/>
      <c r="C33" s="34">
        <v>806</v>
      </c>
      <c r="D33" s="34">
        <v>176</v>
      </c>
      <c r="E33" s="34">
        <v>549</v>
      </c>
      <c r="F33" s="34">
        <v>81</v>
      </c>
      <c r="G33" s="116">
        <f t="shared" si="0"/>
        <v>68.114143920595538</v>
      </c>
      <c r="H33" s="34">
        <f t="shared" si="1"/>
        <v>2</v>
      </c>
      <c r="I33" s="35"/>
    </row>
    <row r="34" spans="1:12" ht="12.75" customHeight="1">
      <c r="A34" s="64" t="s">
        <v>28</v>
      </c>
      <c r="B34" s="64"/>
      <c r="C34" s="65">
        <v>291</v>
      </c>
      <c r="D34" s="65">
        <v>245</v>
      </c>
      <c r="E34" s="65">
        <v>45</v>
      </c>
      <c r="F34" s="65">
        <v>1</v>
      </c>
      <c r="G34" s="167">
        <f t="shared" si="0"/>
        <v>15.463917525773196</v>
      </c>
      <c r="H34" s="65">
        <f t="shared" si="1"/>
        <v>26</v>
      </c>
      <c r="I34" s="35"/>
    </row>
    <row r="35" spans="1:12" ht="12.75" customHeight="1">
      <c r="A35" s="33" t="s">
        <v>29</v>
      </c>
      <c r="B35" s="33"/>
      <c r="C35" s="34">
        <v>346</v>
      </c>
      <c r="D35" s="34">
        <v>254</v>
      </c>
      <c r="E35" s="34">
        <v>87</v>
      </c>
      <c r="F35" s="34">
        <v>5</v>
      </c>
      <c r="G35" s="116">
        <f t="shared" si="0"/>
        <v>25.144508670520231</v>
      </c>
      <c r="H35" s="34">
        <f t="shared" si="1"/>
        <v>15</v>
      </c>
      <c r="I35" s="35"/>
    </row>
    <row r="36" spans="1:12" ht="12.75" customHeight="1">
      <c r="A36" s="33" t="s">
        <v>30</v>
      </c>
      <c r="B36" s="33"/>
      <c r="C36" s="34">
        <v>324</v>
      </c>
      <c r="D36" s="34">
        <v>242</v>
      </c>
      <c r="E36" s="34">
        <v>62</v>
      </c>
      <c r="F36" s="34">
        <v>20</v>
      </c>
      <c r="G36" s="116">
        <f t="shared" si="0"/>
        <v>19.1358024691358</v>
      </c>
      <c r="H36" s="34">
        <f t="shared" si="1"/>
        <v>24</v>
      </c>
      <c r="I36" s="35"/>
    </row>
    <row r="37" spans="1:12" ht="12.75" customHeight="1">
      <c r="A37" s="33" t="s">
        <v>31</v>
      </c>
      <c r="B37" s="33"/>
      <c r="C37" s="34">
        <v>448</v>
      </c>
      <c r="D37" s="34">
        <v>341</v>
      </c>
      <c r="E37" s="34">
        <v>68</v>
      </c>
      <c r="F37" s="34">
        <v>39</v>
      </c>
      <c r="G37" s="116">
        <f t="shared" si="0"/>
        <v>15.178571428571427</v>
      </c>
      <c r="H37" s="34">
        <f t="shared" si="1"/>
        <v>27</v>
      </c>
      <c r="I37" s="35"/>
    </row>
    <row r="38" spans="1:12" ht="12.75" customHeight="1">
      <c r="A38" s="33" t="s">
        <v>32</v>
      </c>
      <c r="B38" s="33"/>
      <c r="C38" s="34">
        <v>176</v>
      </c>
      <c r="D38" s="34">
        <v>151</v>
      </c>
      <c r="E38" s="34">
        <v>25</v>
      </c>
      <c r="F38" s="34">
        <v>0</v>
      </c>
      <c r="G38" s="116">
        <f t="shared" si="0"/>
        <v>14.204545454545455</v>
      </c>
      <c r="H38" s="34">
        <f t="shared" si="1"/>
        <v>28</v>
      </c>
      <c r="I38" s="35"/>
    </row>
    <row r="39" spans="1:12" ht="16.5" customHeight="1">
      <c r="A39" s="33" t="s">
        <v>81</v>
      </c>
      <c r="B39" s="33"/>
      <c r="C39" s="34">
        <v>917</v>
      </c>
      <c r="D39" s="34">
        <v>594</v>
      </c>
      <c r="E39" s="34">
        <v>285</v>
      </c>
      <c r="F39" s="34">
        <v>38</v>
      </c>
      <c r="G39" s="116">
        <f t="shared" si="0"/>
        <v>31.079607415485277</v>
      </c>
      <c r="H39" s="34">
        <f t="shared" si="1"/>
        <v>12</v>
      </c>
      <c r="I39" s="35"/>
    </row>
    <row r="40" spans="1:12" ht="12.75" customHeight="1">
      <c r="A40" s="33" t="s">
        <v>33</v>
      </c>
      <c r="B40" s="33"/>
      <c r="C40" s="34">
        <v>314</v>
      </c>
      <c r="D40" s="34">
        <v>99</v>
      </c>
      <c r="E40" s="34">
        <v>205</v>
      </c>
      <c r="F40" s="34">
        <v>10</v>
      </c>
      <c r="G40" s="116">
        <f t="shared" si="0"/>
        <v>65.286624203821646</v>
      </c>
      <c r="H40" s="34">
        <f t="shared" si="1"/>
        <v>3</v>
      </c>
      <c r="I40" s="35"/>
    </row>
    <row r="41" spans="1:12" ht="12.75" customHeight="1">
      <c r="A41" s="33" t="s">
        <v>34</v>
      </c>
      <c r="B41" s="33"/>
      <c r="C41" s="34">
        <v>246</v>
      </c>
      <c r="D41" s="34">
        <v>147</v>
      </c>
      <c r="E41" s="34">
        <v>97</v>
      </c>
      <c r="F41" s="34">
        <v>2</v>
      </c>
      <c r="G41" s="116">
        <f t="shared" si="0"/>
        <v>39.430894308943088</v>
      </c>
      <c r="H41" s="34">
        <f t="shared" si="1"/>
        <v>9</v>
      </c>
      <c r="I41" s="35"/>
    </row>
    <row r="42" spans="1:12" ht="4.5" customHeight="1">
      <c r="A42" s="36"/>
      <c r="B42" s="36"/>
      <c r="C42" s="37"/>
      <c r="D42" s="37"/>
      <c r="E42" s="37"/>
      <c r="F42" s="37"/>
      <c r="G42" s="37"/>
      <c r="H42" s="37"/>
      <c r="I42" s="35"/>
    </row>
    <row r="43" spans="1:12" ht="4.5" customHeight="1">
      <c r="A43" s="124"/>
      <c r="B43" s="124"/>
      <c r="C43" s="34"/>
      <c r="D43" s="34"/>
      <c r="E43" s="34"/>
      <c r="F43" s="34"/>
      <c r="G43" s="34"/>
      <c r="H43" s="34"/>
      <c r="I43" s="35"/>
    </row>
    <row r="44" spans="1:12" s="10" customFormat="1" ht="12.75" customHeight="1">
      <c r="A44" s="162"/>
      <c r="B44" s="162"/>
      <c r="C44" s="162"/>
      <c r="D44" s="162"/>
      <c r="E44" s="162"/>
      <c r="F44" s="34"/>
      <c r="G44" s="34"/>
      <c r="H44" s="34"/>
      <c r="I44" s="38"/>
    </row>
    <row r="45" spans="1:12" s="10" customFormat="1" ht="15.75" customHeight="1">
      <c r="A45" s="45" t="s">
        <v>125</v>
      </c>
      <c r="B45" s="124"/>
      <c r="C45" s="124"/>
      <c r="D45" s="124"/>
      <c r="E45" s="124"/>
      <c r="F45" s="39"/>
      <c r="G45" s="39"/>
      <c r="H45" s="39"/>
      <c r="I45" s="40"/>
    </row>
    <row r="46" spans="1:12" s="10" customFormat="1" ht="12.75" customHeight="1">
      <c r="A46" s="26" t="s">
        <v>126</v>
      </c>
      <c r="B46" s="26"/>
      <c r="C46" s="26"/>
      <c r="D46" s="26"/>
      <c r="E46" s="26"/>
      <c r="F46" s="41"/>
      <c r="G46" s="41"/>
      <c r="H46" s="26"/>
      <c r="I46" s="27"/>
      <c r="J46" s="11"/>
      <c r="K46" s="11"/>
      <c r="L46" s="11"/>
    </row>
    <row r="47" spans="1:12" s="10" customFormat="1" ht="12.75" customHeight="1">
      <c r="A47" s="42" t="s">
        <v>127</v>
      </c>
      <c r="B47" s="42"/>
      <c r="C47" s="26"/>
      <c r="D47" s="26"/>
      <c r="E47" s="26"/>
      <c r="F47" s="43"/>
      <c r="G47" s="43"/>
      <c r="H47" s="26"/>
      <c r="I47" s="121"/>
      <c r="J47" s="12"/>
      <c r="K47" s="12"/>
      <c r="L47" s="12"/>
    </row>
    <row r="48" spans="1:12" s="10" customFormat="1" ht="12.75" customHeight="1">
      <c r="A48" s="26" t="s">
        <v>128</v>
      </c>
      <c r="B48" s="26"/>
      <c r="C48" s="26"/>
      <c r="D48" s="27"/>
      <c r="E48" s="27"/>
      <c r="F48" s="27"/>
      <c r="G48" s="27"/>
      <c r="H48" s="26"/>
      <c r="I48" s="40"/>
    </row>
    <row r="49" spans="1:12" s="10" customFormat="1" ht="12.75" customHeight="1">
      <c r="A49" s="26"/>
      <c r="B49" s="26"/>
      <c r="C49" s="26"/>
      <c r="D49" s="27"/>
      <c r="E49" s="27"/>
      <c r="F49" s="27"/>
      <c r="G49" s="27"/>
      <c r="H49" s="26"/>
      <c r="I49" s="40"/>
    </row>
    <row r="50" spans="1:12" ht="12.75" customHeight="1">
      <c r="A50" s="29" t="s">
        <v>129</v>
      </c>
      <c r="B50" s="29"/>
      <c r="C50" s="28"/>
      <c r="D50" s="28"/>
      <c r="E50" s="28"/>
      <c r="F50" s="28"/>
      <c r="G50" s="28"/>
      <c r="H50" s="28"/>
      <c r="I50" s="28"/>
      <c r="J50" s="13"/>
      <c r="K50" s="13"/>
      <c r="L50" s="13"/>
    </row>
    <row r="51" spans="1:12" ht="12.75" customHeight="1">
      <c r="B51" s="46"/>
      <c r="C51" s="47"/>
      <c r="D51" s="47"/>
      <c r="E51" s="47"/>
      <c r="F51" s="47"/>
      <c r="G51" s="47"/>
      <c r="H51" s="47"/>
      <c r="I51" s="47"/>
      <c r="J51" s="14"/>
      <c r="K51" s="14"/>
      <c r="L51" s="14"/>
    </row>
    <row r="52" spans="1:12" ht="12.75" customHeight="1"/>
  </sheetData>
  <mergeCells count="6">
    <mergeCell ref="A7:A8"/>
    <mergeCell ref="C7:C8"/>
    <mergeCell ref="D7:F7"/>
    <mergeCell ref="G7:G8"/>
    <mergeCell ref="H7:H8"/>
    <mergeCell ref="A44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2010</vt:lpstr>
      <vt:lpstr>2012</vt:lpstr>
      <vt:lpstr>2014</vt:lpstr>
      <vt:lpstr>2016</vt:lpstr>
      <vt:lpstr>2018</vt:lpstr>
      <vt:lpstr>2020</vt:lpstr>
      <vt:lpstr>2022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2018-06-19T17:37:09Z</dcterms:created>
  <dcterms:modified xsi:type="dcterms:W3CDTF">2024-03-01T18:10:36Z</dcterms:modified>
</cp:coreProperties>
</file>