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3715" windowHeight="9465" activeTab="5"/>
  </bookViews>
  <sheets>
    <sheet name="2012" sheetId="1" r:id="rId1"/>
    <sheet name="2014" sheetId="5" r:id="rId2"/>
    <sheet name="2016" sheetId="3" r:id="rId3"/>
    <sheet name="2018" sheetId="4" r:id="rId4"/>
    <sheet name="2021" sheetId="9" r:id="rId5"/>
    <sheet name="2023" sheetId="10" r:id="rId6"/>
  </sheets>
  <calcPr calcId="144525"/>
</workbook>
</file>

<file path=xl/calcChain.xml><?xml version="1.0" encoding="utf-8"?>
<calcChain xmlns="http://schemas.openxmlformats.org/spreadsheetml/2006/main">
  <c r="D39" i="10" l="1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E8" i="10" s="1"/>
  <c r="D7" i="10"/>
  <c r="E10" i="10" l="1"/>
  <c r="E12" i="10"/>
  <c r="E14" i="10"/>
  <c r="E16" i="10"/>
  <c r="E18" i="10"/>
  <c r="E20" i="10"/>
  <c r="E22" i="10"/>
  <c r="E24" i="10"/>
  <c r="E26" i="10"/>
  <c r="E28" i="10"/>
  <c r="E30" i="10"/>
  <c r="E32" i="10"/>
  <c r="E34" i="10"/>
  <c r="E36" i="10"/>
  <c r="E38" i="10"/>
  <c r="E9" i="10"/>
  <c r="E11" i="10"/>
  <c r="E13" i="10"/>
  <c r="E15" i="10"/>
  <c r="E17" i="10"/>
  <c r="E19" i="10"/>
  <c r="E21" i="10"/>
  <c r="E23" i="10"/>
  <c r="E25" i="10"/>
  <c r="E27" i="10"/>
  <c r="E29" i="10"/>
  <c r="E31" i="10"/>
  <c r="E33" i="10"/>
  <c r="E35" i="10"/>
  <c r="E37" i="10"/>
  <c r="E39" i="10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8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7" i="9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F7" i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0" i="3"/>
  <c r="I9" i="3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12" i="5"/>
  <c r="F12" i="5" s="1"/>
  <c r="E11" i="5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11" i="4"/>
  <c r="I11" i="4" s="1"/>
  <c r="H10" i="4"/>
  <c r="G3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10" i="3"/>
</calcChain>
</file>

<file path=xl/sharedStrings.xml><?xml version="1.0" encoding="utf-8"?>
<sst xmlns="http://schemas.openxmlformats.org/spreadsheetml/2006/main" count="275" uniqueCount="95">
  <si>
    <t>Entidad federativa</t>
  </si>
  <si>
    <t>Municipios 
y delegaciones 
con servicio 
de agua potable</t>
  </si>
  <si>
    <t>Con 
programas</t>
  </si>
  <si>
    <t>Sin
programas</t>
  </si>
  <si>
    <t>No 
especificado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</si>
  <si>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</si>
  <si>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</si>
  <si>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</si>
  <si>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</si>
  <si>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</si>
  <si>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</si>
  <si>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</si>
  <si>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</si>
  <si>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</si>
  <si>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</si>
  <si>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</si>
  <si>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</si>
  <si>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</si>
  <si>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</si>
  <si>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</si>
  <si>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</si>
  <si>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</si>
  <si>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</si>
  <si>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</si>
  <si>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</si>
  <si>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</si>
  <si>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</si>
  <si>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</si>
  <si>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</si>
  <si>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</si>
  <si>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</si>
  <si>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</si>
  <si>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</si>
  <si>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</si>
  <si>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</si>
  <si>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Fecha de actualización: viernes 13 de junio de 2014.</t>
  </si>
  <si>
    <t>INEGI Censo Nacional de Gobiernos Municipales y Delegacionales 2013. SNIEG Información de Interés Nacional</t>
  </si>
  <si>
    <t>INEGI. Censo Nacional de Gobiernos Municipales y Delegacionales 2017. Tabulados básicos</t>
  </si>
  <si>
    <t>Ciudad de México</t>
  </si>
  <si>
    <t>México</t>
  </si>
  <si>
    <t>Nota: con fecha 11 de mayo de 2018 se adicionó el presente tabulado.</t>
  </si>
  <si>
    <t>Federal</t>
  </si>
  <si>
    <t>Estatal</t>
  </si>
  <si>
    <t>Municipal</t>
  </si>
  <si>
    <t>Programas</t>
  </si>
  <si>
    <t>Municipios y delegaciones que ejecutaron programas</t>
  </si>
  <si>
    <t>Municipios y delegaciones con servicio de agua potable</t>
  </si>
  <si>
    <t>Número de Municipios</t>
  </si>
  <si>
    <t>Porcentaje de municipios con programas locales orientados a la gestión sustentable de los servicios de agua potable y saneamiento</t>
  </si>
  <si>
    <t>Lugar Nacional</t>
  </si>
  <si>
    <t>Total
de municipios o
demarcaciones
territoriales</t>
  </si>
  <si>
    <t>Municipios demarcaciones  territoriales con servicio de agua potable</t>
  </si>
  <si>
    <t>Municipios o demarcaciones territoriales que ejecutaron programas</t>
  </si>
  <si>
    <t xml:space="preserve">Ciudad de México     </t>
  </si>
  <si>
    <t xml:space="preserve">Guerrero </t>
  </si>
  <si>
    <t>INEGI Censo Nacional de Gobiernos Municipales y Demarcaciones Territoriales de la Ciudad de México 2019. SNIEG Información de Interés Nacional</t>
  </si>
  <si>
    <r>
      <t xml:space="preserve">Chiapas </t>
    </r>
    <r>
      <rPr>
        <vertAlign val="superscript"/>
        <sz val="8"/>
        <color indexed="8"/>
        <rFont val="Arial"/>
        <family val="2"/>
      </rPr>
      <t>a</t>
    </r>
  </si>
  <si>
    <r>
      <t xml:space="preserve">Nuevo León </t>
    </r>
    <r>
      <rPr>
        <vertAlign val="superscript"/>
        <sz val="8"/>
        <color indexed="8"/>
        <rFont val="Arial"/>
        <family val="2"/>
      </rPr>
      <t>b</t>
    </r>
  </si>
  <si>
    <r>
      <t xml:space="preserve">Oaxaca   </t>
    </r>
    <r>
      <rPr>
        <vertAlign val="superscript"/>
        <sz val="8"/>
        <color indexed="8"/>
        <rFont val="Arial"/>
        <family val="2"/>
      </rPr>
      <t>c</t>
    </r>
  </si>
  <si>
    <r>
      <t xml:space="preserve">Puebla </t>
    </r>
    <r>
      <rPr>
        <vertAlign val="superscript"/>
        <sz val="8"/>
        <color indexed="8"/>
        <rFont val="Arial"/>
        <family val="2"/>
      </rPr>
      <t>d</t>
    </r>
  </si>
  <si>
    <r>
      <t xml:space="preserve">Querétaro </t>
    </r>
    <r>
      <rPr>
        <vertAlign val="superscript"/>
        <sz val="8"/>
        <color indexed="8"/>
        <rFont val="Arial"/>
        <family val="2"/>
      </rPr>
      <t>e</t>
    </r>
  </si>
  <si>
    <r>
      <t xml:space="preserve">Veracruz de Ignacio de la Llave </t>
    </r>
    <r>
      <rPr>
        <vertAlign val="superscript"/>
        <sz val="8"/>
        <color indexed="8"/>
        <rFont val="Arial"/>
        <family val="2"/>
      </rPr>
      <t>f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</si>
  <si>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 entidad, los siguientes municipios no proporcionaron información: Bochil, El Bosque, Oxchuc, Pueblo Nuevo Solistahuacán y Rincón Chamula San Pedro.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</si>
  <si>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En esta entidad la información fue proporcionada por el prestador de servicio, Servicios de Agua y Drenaje de Monterrey, I.P.D.</t>
    </r>
  </si>
  <si>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>En esta entidad, el siguiente municipio no proporcionó información: Chiconcuautla.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</si>
  <si>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entidad la información fue proporcionada por el prestador de servicio, Comisión Estatal de Aguas.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</si>
  <si>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En esta entidad, los siguientes municipios no proporcionaron información: Boca del Río, Medellín de Bravo y Santiago Sochiapan.</t>
    </r>
  </si>
  <si>
    <t>Lugar nacional</t>
  </si>
  <si>
    <t>Municipios y</t>
  </si>
  <si>
    <t>delegaciones con</t>
  </si>
  <si>
    <t>delegaciones que</t>
  </si>
  <si>
    <t>servicio de agua</t>
  </si>
  <si>
    <t>ejecutaron</t>
  </si>
  <si>
    <t>no ejecutaron</t>
  </si>
  <si>
    <t>potable</t>
  </si>
  <si>
    <t>programas</t>
  </si>
  <si>
    <t>Chiapas</t>
  </si>
  <si>
    <t>Veracruz de Ignacio de la Llave</t>
  </si>
  <si>
    <t>INEGI Censo Nacional de Gobiernos Municipales y Delegacionales 2015. SNIEG Información de Interés Nacional</t>
  </si>
  <si>
    <r>
      <t>Oaxaca</t>
    </r>
    <r>
      <rPr>
        <vertAlign val="superscript"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> </t>
    </r>
  </si>
  <si>
    <r>
      <t xml:space="preserve">a   </t>
    </r>
    <r>
      <rPr>
        <sz val="8"/>
        <color indexed="8"/>
        <rFont val="Arial"/>
        <family val="2"/>
      </rPr>
      <t>En esta entidad, los siguientes municipios no proporcionaron información: Matías Romero Avendaño y San Antonio de la Cal.</t>
    </r>
  </si>
  <si>
    <r>
      <t xml:space="preserve">Chiapas </t>
    </r>
    <r>
      <rPr>
        <vertAlign val="superscript"/>
        <sz val="8"/>
        <rFont val="Arial"/>
        <family val="2"/>
      </rPr>
      <t>a</t>
    </r>
  </si>
  <si>
    <r>
      <t xml:space="preserve">Guerrero </t>
    </r>
    <r>
      <rPr>
        <vertAlign val="superscript"/>
        <sz val="8"/>
        <rFont val="Arial"/>
        <family val="2"/>
      </rPr>
      <t>b</t>
    </r>
  </si>
  <si>
    <r>
      <t xml:space="preserve">Oaxaca </t>
    </r>
    <r>
      <rPr>
        <vertAlign val="superscript"/>
        <sz val="8"/>
        <rFont val="Arial"/>
        <family val="2"/>
      </rPr>
      <t>c</t>
    </r>
  </si>
  <si>
    <r>
      <t xml:space="preserve">Veracruz de Ignacio de la Llave </t>
    </r>
    <r>
      <rPr>
        <vertAlign val="superscript"/>
        <sz val="8"/>
        <rFont val="Arial"/>
        <family val="2"/>
      </rPr>
      <t>d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</si>
  <si>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>En esta entidad, el municipio Chamula no proporcionó información.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</si>
  <si>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>En esta entidad, el municipio San Miguel Totolapan no proporcionó información.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</si>
  <si>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En esta entidad, los siguientes municipios no proporcionaron información: Ánimas Trujano, San Raymundo Jalpan, Santa Cruz Xoxocotlán y Santa Lucía del Camino.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</si>
  <si>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entidad, los siguientes municipios no proporcionaron información: Atlahuilco, Mariano Escobedo, La Perla y Texhuacán.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</si>
  <si>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estas entidades, los siguientes municipios no proporcionaron información: Chamula, Chiapas; Tultepec, México; Yanga, Veracruz de Ignacio de la Llave.</t>
    </r>
  </si>
  <si>
    <r>
      <t>Chiapas</t>
    </r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> </t>
    </r>
  </si>
  <si>
    <r>
      <t>México</t>
    </r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> </t>
    </r>
  </si>
  <si>
    <r>
      <t>Veracruz de Ignacio de la Llave</t>
    </r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> </t>
    </r>
  </si>
  <si>
    <t>INEGI Censo Nacional de Gobiernos Municipales y Demarcaciones Territoriales de la Ciudad de México 2021. SNIEG Información de Interés Nacional</t>
  </si>
  <si>
    <t>INEGI Censo Nacional de Gobiernos Municipales y Demarcaciones Territoriales de la Ciudad de México 2023. SNIEG Información de Interés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</si>
</sst>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#\ ##0"/>
    <numFmt numFmtId="165" formatCode="#\ ###\ ##0"/>
    <numFmt numFmtId="166" formatCode="#\ ##0"/>
  </numFmts>
  <fonts count="24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INEGI Institucion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80"/>
      <name val="INEGI Institucion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80"/>
      <name val="INEGI Institucional"/>
      <family val="2"/>
    </font>
    <font>
      <b/>
      <sz val="8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10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0" fontId="10" fillId="2" borderId="0" xfId="3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/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0" fillId="0" borderId="0" xfId="3" applyFont="1" applyAlignment="1">
      <alignment vertical="center"/>
    </xf>
    <xf numFmtId="0" fontId="11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3" fillId="0" borderId="0" xfId="0" applyFont="1"/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166" fontId="13" fillId="3" borderId="0" xfId="0" applyNumberFormat="1" applyFont="1" applyFill="1" applyAlignment="1">
      <alignment vertical="center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5" fillId="0" borderId="1" xfId="0" applyFont="1" applyBorder="1"/>
    <xf numFmtId="0" fontId="16" fillId="0" borderId="0" xfId="3" applyFont="1" applyAlignment="1">
      <alignment vertical="center"/>
    </xf>
    <xf numFmtId="0" fontId="15" fillId="0" borderId="0" xfId="0" applyFont="1"/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7" fillId="4" borderId="2" xfId="0" applyFont="1" applyFill="1" applyBorder="1" applyAlignment="1">
      <alignment horizontal="right" vertical="center" wrapText="1"/>
    </xf>
    <xf numFmtId="0" fontId="7" fillId="5" borderId="0" xfId="0" applyFont="1" applyFill="1"/>
    <xf numFmtId="0" fontId="17" fillId="4" borderId="0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2" fontId="14" fillId="0" borderId="0" xfId="0" applyNumberFormat="1" applyFont="1"/>
    <xf numFmtId="2" fontId="13" fillId="5" borderId="0" xfId="0" applyNumberFormat="1" applyFont="1" applyFill="1"/>
    <xf numFmtId="0" fontId="13" fillId="5" borderId="0" xfId="0" applyFont="1" applyFill="1"/>
    <xf numFmtId="0" fontId="13" fillId="2" borderId="0" xfId="0" applyFont="1" applyFill="1" applyBorder="1" applyAlignment="1">
      <alignment horizontal="right" vertical="center" wrapText="1"/>
    </xf>
    <xf numFmtId="0" fontId="0" fillId="0" borderId="6" xfId="0" applyBorder="1"/>
    <xf numFmtId="0" fontId="17" fillId="4" borderId="9" xfId="0" applyFont="1" applyFill="1" applyBorder="1" applyAlignment="1">
      <alignment horizontal="right" vertical="center" wrapText="1"/>
    </xf>
    <xf numFmtId="0" fontId="0" fillId="0" borderId="11" xfId="0" applyBorder="1"/>
    <xf numFmtId="2" fontId="13" fillId="3" borderId="0" xfId="0" applyNumberFormat="1" applyFont="1" applyFill="1" applyAlignment="1">
      <alignment vertical="center"/>
    </xf>
    <xf numFmtId="0" fontId="18" fillId="2" borderId="0" xfId="0" applyFont="1" applyFill="1" applyBorder="1" applyAlignment="1"/>
    <xf numFmtId="0" fontId="19" fillId="2" borderId="0" xfId="0" applyFont="1" applyFill="1" applyBorder="1"/>
    <xf numFmtId="0" fontId="14" fillId="2" borderId="0" xfId="0" applyFont="1" applyFill="1" applyBorder="1"/>
    <xf numFmtId="0" fontId="13" fillId="2" borderId="0" xfId="0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right" vertical="top" wrapText="1"/>
    </xf>
    <xf numFmtId="0" fontId="6" fillId="2" borderId="0" xfId="3" applyFont="1" applyFill="1" applyAlignment="1">
      <alignment vertical="center"/>
    </xf>
    <xf numFmtId="2" fontId="13" fillId="2" borderId="0" xfId="0" applyNumberFormat="1" applyFont="1" applyFill="1" applyBorder="1" applyAlignment="1">
      <alignment horizontal="right" wrapText="1"/>
    </xf>
    <xf numFmtId="2" fontId="14" fillId="2" borderId="0" xfId="0" applyNumberFormat="1" applyFont="1" applyFill="1" applyBorder="1" applyAlignment="1">
      <alignment horizontal="right" vertical="top" wrapText="1"/>
    </xf>
    <xf numFmtId="2" fontId="14" fillId="2" borderId="1" xfId="0" applyNumberFormat="1" applyFont="1" applyFill="1" applyBorder="1" applyAlignment="1">
      <alignment horizontal="right" vertical="top" wrapText="1"/>
    </xf>
    <xf numFmtId="0" fontId="17" fillId="4" borderId="0" xfId="0" applyFont="1" applyFill="1" applyBorder="1" applyAlignment="1">
      <alignment horizontal="right" wrapText="1"/>
    </xf>
    <xf numFmtId="0" fontId="18" fillId="2" borderId="10" xfId="0" applyFont="1" applyFill="1" applyBorder="1" applyAlignment="1"/>
    <xf numFmtId="0" fontId="17" fillId="4" borderId="10" xfId="0" applyFont="1" applyFill="1" applyBorder="1" applyAlignment="1">
      <alignment horizontal="right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right" vertical="top" wrapText="1"/>
    </xf>
    <xf numFmtId="2" fontId="13" fillId="5" borderId="0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0" fontId="21" fillId="2" borderId="0" xfId="0" applyFont="1" applyFill="1"/>
    <xf numFmtId="0" fontId="4" fillId="2" borderId="0" xfId="0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6" fillId="2" borderId="0" xfId="3" applyFont="1" applyFill="1" applyBorder="1" applyAlignment="1">
      <alignment vertical="center"/>
    </xf>
    <xf numFmtId="0" fontId="17" fillId="4" borderId="10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/>
    <xf numFmtId="0" fontId="7" fillId="5" borderId="0" xfId="0" applyFont="1" applyFill="1" applyAlignment="1">
      <alignment horizontal="left" vertical="center"/>
    </xf>
    <xf numFmtId="166" fontId="7" fillId="5" borderId="0" xfId="0" applyNumberFormat="1" applyFont="1" applyFill="1" applyAlignment="1">
      <alignment vertical="center"/>
    </xf>
    <xf numFmtId="2" fontId="7" fillId="3" borderId="0" xfId="4" applyNumberFormat="1" applyFont="1" applyFill="1" applyBorder="1" applyAlignment="1">
      <alignment vertical="center"/>
    </xf>
    <xf numFmtId="2" fontId="4" fillId="2" borderId="0" xfId="4" applyNumberFormat="1" applyFont="1" applyFill="1" applyAlignment="1">
      <alignment vertical="center"/>
    </xf>
    <xf numFmtId="2" fontId="7" fillId="5" borderId="0" xfId="4" applyNumberFormat="1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1" fillId="0" borderId="0" xfId="0" applyFont="1"/>
    <xf numFmtId="0" fontId="6" fillId="0" borderId="0" xfId="2" applyFont="1" applyAlignment="1">
      <alignment vertical="center"/>
    </xf>
    <xf numFmtId="0" fontId="17" fillId="4" borderId="2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164" fontId="7" fillId="5" borderId="0" xfId="0" applyNumberFormat="1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7" fillId="2" borderId="0" xfId="5" applyFont="1" applyFill="1" applyAlignment="1">
      <alignment horizontal="left" vertical="center"/>
    </xf>
    <xf numFmtId="0" fontId="17" fillId="2" borderId="1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4" fillId="2" borderId="0" xfId="5" applyFont="1" applyFill="1" applyAlignment="1">
      <alignment horizontal="left" vertical="center"/>
    </xf>
    <xf numFmtId="0" fontId="4" fillId="2" borderId="0" xfId="5" applyFont="1" applyFill="1" applyBorder="1" applyAlignment="1">
      <alignment horizontal="left" vertical="center"/>
    </xf>
    <xf numFmtId="1" fontId="4" fillId="2" borderId="0" xfId="5" applyNumberFormat="1" applyFont="1" applyFill="1" applyAlignment="1">
      <alignment horizontal="right" vertical="center"/>
    </xf>
    <xf numFmtId="1" fontId="4" fillId="2" borderId="0" xfId="5" applyNumberFormat="1" applyFont="1" applyFill="1" applyBorder="1" applyAlignment="1">
      <alignment horizontal="right" vertical="center"/>
    </xf>
    <xf numFmtId="1" fontId="7" fillId="2" borderId="0" xfId="5" applyNumberFormat="1" applyFont="1" applyFill="1" applyAlignment="1">
      <alignment horizontal="right" vertical="center" wrapText="1"/>
    </xf>
    <xf numFmtId="2" fontId="14" fillId="3" borderId="0" xfId="0" applyNumberFormat="1" applyFont="1" applyFill="1" applyAlignment="1">
      <alignment vertical="center"/>
    </xf>
    <xf numFmtId="0" fontId="7" fillId="5" borderId="0" xfId="5" applyFont="1" applyFill="1" applyBorder="1" applyAlignment="1">
      <alignment horizontal="left" vertical="center"/>
    </xf>
    <xf numFmtId="1" fontId="7" fillId="5" borderId="0" xfId="5" applyNumberFormat="1" applyFont="1" applyFill="1" applyBorder="1" applyAlignment="1">
      <alignment horizontal="right" vertical="center"/>
    </xf>
    <xf numFmtId="2" fontId="13" fillId="6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23" fillId="2" borderId="0" xfId="0" applyFont="1" applyFill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justify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right" vertical="center" wrapText="1"/>
    </xf>
  </cellXfs>
  <cellStyles count="6">
    <cellStyle name="Hipervínculo 4" xfId="1"/>
    <cellStyle name="Normal" xfId="0" builtinId="0"/>
    <cellStyle name="Normal 2 2 3" xfId="5"/>
    <cellStyle name="Normal 4 2" xfId="2"/>
    <cellStyle name="Normal 4 2 12 2 2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1</xdr:col>
      <xdr:colOff>542925</xdr:colOff>
      <xdr:row>2</xdr:row>
      <xdr:rowOff>57150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1</xdr:col>
      <xdr:colOff>342900</xdr:colOff>
      <xdr:row>3</xdr:row>
      <xdr:rowOff>9525</xdr:rowOff>
    </xdr:to>
    <xdr:pic>
      <xdr:nvPicPr>
        <xdr:cNvPr id="409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45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723900</xdr:colOff>
      <xdr:row>2</xdr:row>
      <xdr:rowOff>104775</xdr:rowOff>
    </xdr:to>
    <xdr:pic>
      <xdr:nvPicPr>
        <xdr:cNvPr id="307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838200</xdr:colOff>
      <xdr:row>2</xdr:row>
      <xdr:rowOff>95250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476250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476250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33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selection activeCell="D6" sqref="D6"/>
    </sheetView>
  </sheetViews>
  <sheetFormatPr baseColWidth="10" defaultRowHeight="15"/>
  <cols>
    <col min="1" max="1" width="24.7109375" customWidth="1"/>
    <col min="2" max="5" width="13.7109375" customWidth="1"/>
    <col min="6" max="6" width="14.7109375" customWidth="1"/>
  </cols>
  <sheetData>
    <row r="1" spans="1:7">
      <c r="A1" s="1"/>
    </row>
    <row r="2" spans="1:7">
      <c r="A2" s="2"/>
      <c r="B2" s="3"/>
      <c r="C2" s="3"/>
      <c r="D2" s="3"/>
      <c r="E2" s="4"/>
    </row>
    <row r="3" spans="1:7">
      <c r="A3" s="2"/>
      <c r="B3" s="3"/>
      <c r="C3" s="3"/>
      <c r="D3" s="3"/>
      <c r="E3" s="3"/>
    </row>
    <row r="4" spans="1:7">
      <c r="A4" s="20" t="s">
        <v>48</v>
      </c>
      <c r="B4" s="3"/>
      <c r="C4" s="3"/>
      <c r="D4" s="3"/>
      <c r="E4" s="3"/>
    </row>
    <row r="5" spans="1:7">
      <c r="A5" s="5"/>
      <c r="B5" s="6"/>
      <c r="C5" s="6"/>
      <c r="D5" s="6"/>
      <c r="E5" s="6"/>
    </row>
    <row r="6" spans="1:7" ht="116.25" customHeight="1">
      <c r="A6" s="94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48</v>
      </c>
      <c r="G6" s="37" t="s">
        <v>49</v>
      </c>
    </row>
    <row r="7" spans="1:7">
      <c r="A7" s="85" t="s">
        <v>5</v>
      </c>
      <c r="B7" s="86">
        <v>2411</v>
      </c>
      <c r="C7" s="86">
        <v>680</v>
      </c>
      <c r="D7" s="86">
        <v>1581</v>
      </c>
      <c r="E7" s="86">
        <v>150</v>
      </c>
      <c r="F7" s="82">
        <f>C7/B7*100</f>
        <v>28.204064703442555</v>
      </c>
      <c r="G7" s="68"/>
    </row>
    <row r="8" spans="1:7">
      <c r="A8" s="87" t="s">
        <v>6</v>
      </c>
      <c r="B8" s="88">
        <v>11</v>
      </c>
      <c r="C8" s="88">
        <v>8</v>
      </c>
      <c r="D8" s="88">
        <v>3</v>
      </c>
      <c r="E8" s="88">
        <v>0</v>
      </c>
      <c r="F8" s="83">
        <f>C8/B8*100</f>
        <v>72.727272727272734</v>
      </c>
      <c r="G8" s="70">
        <f>_xlfn.RANK.EQ(F8,F$8:F$39,0)</f>
        <v>8</v>
      </c>
    </row>
    <row r="9" spans="1:7">
      <c r="A9" s="87" t="s">
        <v>7</v>
      </c>
      <c r="B9" s="88">
        <v>5</v>
      </c>
      <c r="C9" s="88">
        <v>5</v>
      </c>
      <c r="D9" s="88">
        <v>0</v>
      </c>
      <c r="E9" s="88">
        <v>0</v>
      </c>
      <c r="F9" s="83">
        <f t="shared" ref="F9:F39" si="0">C9/B9*100</f>
        <v>100</v>
      </c>
      <c r="G9" s="70">
        <f t="shared" ref="G9:G39" si="1">_xlfn.RANK.EQ(F9,F$8:F$39,0)</f>
        <v>1</v>
      </c>
    </row>
    <row r="10" spans="1:7">
      <c r="A10" s="87" t="s">
        <v>8</v>
      </c>
      <c r="B10" s="88">
        <v>5</v>
      </c>
      <c r="C10" s="88">
        <v>4</v>
      </c>
      <c r="D10" s="88">
        <v>1</v>
      </c>
      <c r="E10" s="88">
        <v>0</v>
      </c>
      <c r="F10" s="83">
        <f t="shared" si="0"/>
        <v>80</v>
      </c>
      <c r="G10" s="70">
        <f t="shared" si="1"/>
        <v>7</v>
      </c>
    </row>
    <row r="11" spans="1:7">
      <c r="A11" s="87" t="s">
        <v>9</v>
      </c>
      <c r="B11" s="88">
        <v>11</v>
      </c>
      <c r="C11" s="88">
        <v>10</v>
      </c>
      <c r="D11" s="88">
        <v>1</v>
      </c>
      <c r="E11" s="88">
        <v>0</v>
      </c>
      <c r="F11" s="83">
        <f t="shared" si="0"/>
        <v>90.909090909090907</v>
      </c>
      <c r="G11" s="70">
        <f t="shared" si="1"/>
        <v>6</v>
      </c>
    </row>
    <row r="12" spans="1:7">
      <c r="A12" s="87" t="s">
        <v>10</v>
      </c>
      <c r="B12" s="88">
        <v>38</v>
      </c>
      <c r="C12" s="88">
        <v>14</v>
      </c>
      <c r="D12" s="88">
        <v>23</v>
      </c>
      <c r="E12" s="88">
        <v>1</v>
      </c>
      <c r="F12" s="83">
        <f t="shared" si="0"/>
        <v>36.84210526315789</v>
      </c>
      <c r="G12" s="70">
        <f t="shared" si="1"/>
        <v>20</v>
      </c>
    </row>
    <row r="13" spans="1:7">
      <c r="A13" s="87" t="s">
        <v>11</v>
      </c>
      <c r="B13" s="88">
        <v>10</v>
      </c>
      <c r="C13" s="88">
        <v>7</v>
      </c>
      <c r="D13" s="88">
        <v>3</v>
      </c>
      <c r="E13" s="88">
        <v>0</v>
      </c>
      <c r="F13" s="83">
        <f t="shared" si="0"/>
        <v>70</v>
      </c>
      <c r="G13" s="70">
        <f t="shared" si="1"/>
        <v>9</v>
      </c>
    </row>
    <row r="14" spans="1:7">
      <c r="A14" s="87" t="s">
        <v>90</v>
      </c>
      <c r="B14" s="88">
        <v>114</v>
      </c>
      <c r="C14" s="88">
        <v>14</v>
      </c>
      <c r="D14" s="88">
        <v>89</v>
      </c>
      <c r="E14" s="88">
        <v>11</v>
      </c>
      <c r="F14" s="83">
        <f t="shared" si="0"/>
        <v>12.280701754385964</v>
      </c>
      <c r="G14" s="70">
        <f t="shared" si="1"/>
        <v>31</v>
      </c>
    </row>
    <row r="15" spans="1:7">
      <c r="A15" s="87" t="s">
        <v>12</v>
      </c>
      <c r="B15" s="88">
        <v>67</v>
      </c>
      <c r="C15" s="88">
        <v>22</v>
      </c>
      <c r="D15" s="88">
        <v>42</v>
      </c>
      <c r="E15" s="88">
        <v>3</v>
      </c>
      <c r="F15" s="83">
        <f t="shared" si="0"/>
        <v>32.835820895522389</v>
      </c>
      <c r="G15" s="70">
        <f t="shared" si="1"/>
        <v>22</v>
      </c>
    </row>
    <row r="16" spans="1:7">
      <c r="A16" s="87" t="s">
        <v>13</v>
      </c>
      <c r="B16" s="88">
        <v>16</v>
      </c>
      <c r="C16" s="88">
        <v>16</v>
      </c>
      <c r="D16" s="88">
        <v>0</v>
      </c>
      <c r="E16" s="88">
        <v>0</v>
      </c>
      <c r="F16" s="83">
        <f t="shared" si="0"/>
        <v>100</v>
      </c>
      <c r="G16" s="70">
        <f t="shared" si="1"/>
        <v>1</v>
      </c>
    </row>
    <row r="17" spans="1:7">
      <c r="A17" s="87" t="s">
        <v>14</v>
      </c>
      <c r="B17" s="88">
        <v>39</v>
      </c>
      <c r="C17" s="88">
        <v>14</v>
      </c>
      <c r="D17" s="88">
        <v>20</v>
      </c>
      <c r="E17" s="88">
        <v>5</v>
      </c>
      <c r="F17" s="83">
        <f t="shared" si="0"/>
        <v>35.897435897435898</v>
      </c>
      <c r="G17" s="70">
        <f t="shared" si="1"/>
        <v>21</v>
      </c>
    </row>
    <row r="18" spans="1:7">
      <c r="A18" s="87" t="s">
        <v>15</v>
      </c>
      <c r="B18" s="88">
        <v>46</v>
      </c>
      <c r="C18" s="88">
        <v>27</v>
      </c>
      <c r="D18" s="88">
        <v>14</v>
      </c>
      <c r="E18" s="88">
        <v>5</v>
      </c>
      <c r="F18" s="83">
        <f t="shared" si="0"/>
        <v>58.695652173913047</v>
      </c>
      <c r="G18" s="70">
        <f t="shared" si="1"/>
        <v>12</v>
      </c>
    </row>
    <row r="19" spans="1:7">
      <c r="A19" s="87" t="s">
        <v>16</v>
      </c>
      <c r="B19" s="88">
        <v>79</v>
      </c>
      <c r="C19" s="88">
        <v>13</v>
      </c>
      <c r="D19" s="88">
        <v>56</v>
      </c>
      <c r="E19" s="88">
        <v>10</v>
      </c>
      <c r="F19" s="83">
        <f t="shared" si="0"/>
        <v>16.455696202531644</v>
      </c>
      <c r="G19" s="70">
        <f t="shared" si="1"/>
        <v>29</v>
      </c>
    </row>
    <row r="20" spans="1:7">
      <c r="A20" s="87" t="s">
        <v>17</v>
      </c>
      <c r="B20" s="88">
        <v>84</v>
      </c>
      <c r="C20" s="88">
        <v>32</v>
      </c>
      <c r="D20" s="88">
        <v>49</v>
      </c>
      <c r="E20" s="88">
        <v>3</v>
      </c>
      <c r="F20" s="83">
        <f t="shared" si="0"/>
        <v>38.095238095238095</v>
      </c>
      <c r="G20" s="70">
        <f t="shared" si="1"/>
        <v>18</v>
      </c>
    </row>
    <row r="21" spans="1:7">
      <c r="A21" s="87" t="s">
        <v>18</v>
      </c>
      <c r="B21" s="88">
        <v>125</v>
      </c>
      <c r="C21" s="88">
        <v>49</v>
      </c>
      <c r="D21" s="88">
        <v>63</v>
      </c>
      <c r="E21" s="88">
        <v>13</v>
      </c>
      <c r="F21" s="83">
        <f t="shared" si="0"/>
        <v>39.200000000000003</v>
      </c>
      <c r="G21" s="70">
        <f t="shared" si="1"/>
        <v>16</v>
      </c>
    </row>
    <row r="22" spans="1:7">
      <c r="A22" s="87" t="s">
        <v>91</v>
      </c>
      <c r="B22" s="88">
        <v>121</v>
      </c>
      <c r="C22" s="88">
        <v>26</v>
      </c>
      <c r="D22" s="88">
        <v>71</v>
      </c>
      <c r="E22" s="88">
        <v>24</v>
      </c>
      <c r="F22" s="83">
        <f t="shared" si="0"/>
        <v>21.487603305785125</v>
      </c>
      <c r="G22" s="70">
        <f t="shared" si="1"/>
        <v>27</v>
      </c>
    </row>
    <row r="23" spans="1:7">
      <c r="A23" s="87" t="s">
        <v>19</v>
      </c>
      <c r="B23" s="88">
        <v>112</v>
      </c>
      <c r="C23" s="88">
        <v>42</v>
      </c>
      <c r="D23" s="88">
        <v>66</v>
      </c>
      <c r="E23" s="88">
        <v>4</v>
      </c>
      <c r="F23" s="83">
        <f t="shared" si="0"/>
        <v>37.5</v>
      </c>
      <c r="G23" s="70">
        <f t="shared" si="1"/>
        <v>19</v>
      </c>
    </row>
    <row r="24" spans="1:7">
      <c r="A24" s="87" t="s">
        <v>20</v>
      </c>
      <c r="B24" s="88">
        <v>33</v>
      </c>
      <c r="C24" s="88">
        <v>14</v>
      </c>
      <c r="D24" s="88">
        <v>9</v>
      </c>
      <c r="E24" s="88">
        <v>10</v>
      </c>
      <c r="F24" s="83">
        <f t="shared" si="0"/>
        <v>42.424242424242422</v>
      </c>
      <c r="G24" s="70">
        <f t="shared" si="1"/>
        <v>15</v>
      </c>
    </row>
    <row r="25" spans="1:7">
      <c r="A25" s="87" t="s">
        <v>21</v>
      </c>
      <c r="B25" s="88">
        <v>20</v>
      </c>
      <c r="C25" s="88">
        <v>14</v>
      </c>
      <c r="D25" s="88">
        <v>6</v>
      </c>
      <c r="E25" s="88">
        <v>0</v>
      </c>
      <c r="F25" s="83">
        <f t="shared" si="0"/>
        <v>70</v>
      </c>
      <c r="G25" s="70">
        <f t="shared" si="1"/>
        <v>9</v>
      </c>
    </row>
    <row r="26" spans="1:7">
      <c r="A26" s="87" t="s">
        <v>22</v>
      </c>
      <c r="B26" s="88">
        <v>51</v>
      </c>
      <c r="C26" s="88">
        <v>51</v>
      </c>
      <c r="D26" s="88">
        <v>0</v>
      </c>
      <c r="E26" s="88">
        <v>0</v>
      </c>
      <c r="F26" s="83">
        <f t="shared" si="0"/>
        <v>100</v>
      </c>
      <c r="G26" s="70">
        <f t="shared" si="1"/>
        <v>1</v>
      </c>
    </row>
    <row r="27" spans="1:7">
      <c r="A27" s="87" t="s">
        <v>23</v>
      </c>
      <c r="B27" s="88">
        <v>548</v>
      </c>
      <c r="C27" s="88">
        <v>47</v>
      </c>
      <c r="D27" s="88">
        <v>494</v>
      </c>
      <c r="E27" s="88">
        <v>7</v>
      </c>
      <c r="F27" s="83">
        <f t="shared" si="0"/>
        <v>8.5766423357664241</v>
      </c>
      <c r="G27" s="70">
        <f t="shared" si="1"/>
        <v>32</v>
      </c>
    </row>
    <row r="28" spans="1:7">
      <c r="A28" s="87" t="s">
        <v>24</v>
      </c>
      <c r="B28" s="88">
        <v>210</v>
      </c>
      <c r="C28" s="88">
        <v>35</v>
      </c>
      <c r="D28" s="88">
        <v>166</v>
      </c>
      <c r="E28" s="88">
        <v>9</v>
      </c>
      <c r="F28" s="83">
        <f t="shared" si="0"/>
        <v>16.666666666666664</v>
      </c>
      <c r="G28" s="70">
        <f t="shared" si="1"/>
        <v>28</v>
      </c>
    </row>
    <row r="29" spans="1:7">
      <c r="A29" s="87" t="s">
        <v>25</v>
      </c>
      <c r="B29" s="88">
        <v>18</v>
      </c>
      <c r="C29" s="88">
        <v>17</v>
      </c>
      <c r="D29" s="88">
        <v>1</v>
      </c>
      <c r="E29" s="88">
        <v>0</v>
      </c>
      <c r="F29" s="83">
        <f t="shared" si="0"/>
        <v>94.444444444444443</v>
      </c>
      <c r="G29" s="70">
        <f t="shared" si="1"/>
        <v>4</v>
      </c>
    </row>
    <row r="30" spans="1:7">
      <c r="A30" s="87" t="s">
        <v>26</v>
      </c>
      <c r="B30" s="88">
        <v>10</v>
      </c>
      <c r="C30" s="88">
        <v>7</v>
      </c>
      <c r="D30" s="88">
        <v>2</v>
      </c>
      <c r="E30" s="88">
        <v>1</v>
      </c>
      <c r="F30" s="83">
        <f t="shared" si="0"/>
        <v>70</v>
      </c>
      <c r="G30" s="70">
        <f t="shared" si="1"/>
        <v>9</v>
      </c>
    </row>
    <row r="31" spans="1:7">
      <c r="A31" s="87" t="s">
        <v>27</v>
      </c>
      <c r="B31" s="88">
        <v>57</v>
      </c>
      <c r="C31" s="88">
        <v>13</v>
      </c>
      <c r="D31" s="88">
        <v>39</v>
      </c>
      <c r="E31" s="88">
        <v>5</v>
      </c>
      <c r="F31" s="83">
        <f t="shared" si="0"/>
        <v>22.807017543859647</v>
      </c>
      <c r="G31" s="70">
        <f t="shared" si="1"/>
        <v>26</v>
      </c>
    </row>
    <row r="32" spans="1:7">
      <c r="A32" s="95" t="s">
        <v>28</v>
      </c>
      <c r="B32" s="96">
        <v>18</v>
      </c>
      <c r="C32" s="96">
        <v>7</v>
      </c>
      <c r="D32" s="96">
        <v>10</v>
      </c>
      <c r="E32" s="96">
        <v>1</v>
      </c>
      <c r="F32" s="84">
        <f t="shared" si="0"/>
        <v>38.888888888888893</v>
      </c>
      <c r="G32" s="81">
        <f t="shared" si="1"/>
        <v>17</v>
      </c>
    </row>
    <row r="33" spans="1:7">
      <c r="A33" s="87" t="s">
        <v>29</v>
      </c>
      <c r="B33" s="88">
        <v>72</v>
      </c>
      <c r="C33" s="88">
        <v>22</v>
      </c>
      <c r="D33" s="88">
        <v>46</v>
      </c>
      <c r="E33" s="88">
        <v>4</v>
      </c>
      <c r="F33" s="83">
        <f t="shared" si="0"/>
        <v>30.555555555555557</v>
      </c>
      <c r="G33" s="70">
        <f t="shared" si="1"/>
        <v>23</v>
      </c>
    </row>
    <row r="34" spans="1:7">
      <c r="A34" s="87" t="s">
        <v>30</v>
      </c>
      <c r="B34" s="88">
        <v>17</v>
      </c>
      <c r="C34" s="88">
        <v>16</v>
      </c>
      <c r="D34" s="88">
        <v>1</v>
      </c>
      <c r="E34" s="88">
        <v>0</v>
      </c>
      <c r="F34" s="83">
        <f t="shared" si="0"/>
        <v>94.117647058823522</v>
      </c>
      <c r="G34" s="70">
        <f t="shared" si="1"/>
        <v>5</v>
      </c>
    </row>
    <row r="35" spans="1:7">
      <c r="A35" s="87" t="s">
        <v>31</v>
      </c>
      <c r="B35" s="88">
        <v>43</v>
      </c>
      <c r="C35" s="88">
        <v>24</v>
      </c>
      <c r="D35" s="88">
        <v>18</v>
      </c>
      <c r="E35" s="88">
        <v>1</v>
      </c>
      <c r="F35" s="83">
        <f t="shared" si="0"/>
        <v>55.813953488372093</v>
      </c>
      <c r="G35" s="70">
        <f t="shared" si="1"/>
        <v>13</v>
      </c>
    </row>
    <row r="36" spans="1:7">
      <c r="A36" s="87" t="s">
        <v>32</v>
      </c>
      <c r="B36" s="88">
        <v>60</v>
      </c>
      <c r="C36" s="88">
        <v>16</v>
      </c>
      <c r="D36" s="88">
        <v>42</v>
      </c>
      <c r="E36" s="88">
        <v>2</v>
      </c>
      <c r="F36" s="83">
        <f t="shared" si="0"/>
        <v>26.666666666666668</v>
      </c>
      <c r="G36" s="70">
        <f t="shared" si="1"/>
        <v>24</v>
      </c>
    </row>
    <row r="37" spans="1:7">
      <c r="A37" s="87" t="s">
        <v>92</v>
      </c>
      <c r="B37" s="88">
        <v>207</v>
      </c>
      <c r="C37" s="88">
        <v>52</v>
      </c>
      <c r="D37" s="88">
        <v>132</v>
      </c>
      <c r="E37" s="88">
        <v>23</v>
      </c>
      <c r="F37" s="83">
        <f t="shared" si="0"/>
        <v>25.120772946859905</v>
      </c>
      <c r="G37" s="70">
        <f t="shared" si="1"/>
        <v>25</v>
      </c>
    </row>
    <row r="38" spans="1:7">
      <c r="A38" s="87" t="s">
        <v>33</v>
      </c>
      <c r="B38" s="88">
        <v>106</v>
      </c>
      <c r="C38" s="88">
        <v>15</v>
      </c>
      <c r="D38" s="88">
        <v>87</v>
      </c>
      <c r="E38" s="88">
        <v>4</v>
      </c>
      <c r="F38" s="83">
        <f t="shared" si="0"/>
        <v>14.150943396226415</v>
      </c>
      <c r="G38" s="70">
        <f t="shared" si="1"/>
        <v>30</v>
      </c>
    </row>
    <row r="39" spans="1:7">
      <c r="A39" s="87" t="s">
        <v>34</v>
      </c>
      <c r="B39" s="88">
        <v>58</v>
      </c>
      <c r="C39" s="88">
        <v>27</v>
      </c>
      <c r="D39" s="88">
        <v>27</v>
      </c>
      <c r="E39" s="88">
        <v>4</v>
      </c>
      <c r="F39" s="83">
        <f t="shared" si="0"/>
        <v>46.551724137931032</v>
      </c>
      <c r="G39" s="70">
        <f t="shared" si="1"/>
        <v>14</v>
      </c>
    </row>
    <row r="40" spans="1:7" ht="7.5" customHeight="1">
      <c r="A40" s="89"/>
      <c r="B40" s="90"/>
      <c r="C40" s="90"/>
      <c r="D40" s="90"/>
      <c r="E40" s="90"/>
      <c r="F40" s="90"/>
      <c r="G40" s="90"/>
    </row>
    <row r="41" spans="1:7" ht="4.5" customHeight="1">
      <c r="A41" s="87"/>
      <c r="B41" s="91"/>
      <c r="C41" s="91"/>
      <c r="D41" s="91"/>
      <c r="E41" s="91"/>
      <c r="F41" s="92"/>
      <c r="G41" s="92"/>
    </row>
    <row r="42" spans="1:7" ht="25.5" customHeight="1">
      <c r="A42" s="114" t="s">
        <v>89</v>
      </c>
      <c r="B42" s="114"/>
      <c r="C42" s="114"/>
      <c r="D42" s="114"/>
      <c r="E42" s="114"/>
      <c r="F42" s="92"/>
      <c r="G42" s="92"/>
    </row>
    <row r="43" spans="1:7" ht="15" customHeight="1">
      <c r="A43" s="115" t="s">
        <v>35</v>
      </c>
      <c r="B43" s="115"/>
      <c r="C43" s="115"/>
      <c r="D43" s="115"/>
      <c r="E43" s="115"/>
      <c r="F43" s="92"/>
      <c r="G43" s="92"/>
    </row>
    <row r="44" spans="1:7">
      <c r="A44" s="92"/>
      <c r="B44" s="92"/>
      <c r="C44" s="92"/>
      <c r="D44" s="92"/>
      <c r="E44" s="92"/>
      <c r="F44" s="92"/>
      <c r="G44" s="92"/>
    </row>
    <row r="45" spans="1:7">
      <c r="A45" s="93" t="s">
        <v>36</v>
      </c>
      <c r="B45" s="92"/>
      <c r="C45" s="92"/>
      <c r="D45" s="92"/>
      <c r="E45" s="92"/>
      <c r="F45" s="92"/>
      <c r="G45" s="92"/>
    </row>
  </sheetData>
  <mergeCells count="2">
    <mergeCell ref="A42:E42"/>
    <mergeCell ref="A43:E4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5"/>
  <sheetViews>
    <sheetView workbookViewId="0">
      <selection activeCell="A5" sqref="A5"/>
    </sheetView>
  </sheetViews>
  <sheetFormatPr baseColWidth="10" defaultRowHeight="12"/>
  <cols>
    <col min="1" max="1" width="27.28515625" style="48" customWidth="1"/>
    <col min="2" max="2" width="19.85546875" style="48" customWidth="1"/>
    <col min="3" max="3" width="24.28515625" style="48" customWidth="1"/>
    <col min="4" max="4" width="23.5703125" style="48" customWidth="1"/>
    <col min="5" max="5" width="32" style="48" customWidth="1"/>
    <col min="6" max="6" width="11.5703125" style="48" customWidth="1"/>
    <col min="7" max="16384" width="11.42578125" style="48"/>
  </cols>
  <sheetData>
    <row r="5" spans="1:13" ht="15">
      <c r="A5" s="20" t="s">
        <v>48</v>
      </c>
      <c r="B5" s="47"/>
      <c r="C5" s="47"/>
      <c r="D5" s="47"/>
      <c r="E5" s="47"/>
      <c r="F5" s="47"/>
    </row>
    <row r="6" spans="1:13">
      <c r="A6" s="61"/>
      <c r="B6" s="61"/>
      <c r="C6" s="61"/>
      <c r="D6" s="61"/>
      <c r="E6" s="61"/>
      <c r="F6" s="61"/>
    </row>
    <row r="7" spans="1:13">
      <c r="A7" s="116" t="s">
        <v>0</v>
      </c>
      <c r="B7" s="60" t="s">
        <v>68</v>
      </c>
      <c r="C7" s="60" t="s">
        <v>68</v>
      </c>
      <c r="D7" s="60" t="s">
        <v>68</v>
      </c>
      <c r="E7" s="119" t="s">
        <v>48</v>
      </c>
      <c r="F7" s="121" t="s">
        <v>67</v>
      </c>
      <c r="G7" s="49"/>
      <c r="H7" s="49"/>
      <c r="I7" s="49"/>
      <c r="J7" s="49"/>
      <c r="K7" s="49"/>
      <c r="L7" s="49"/>
      <c r="M7" s="49"/>
    </row>
    <row r="8" spans="1:13">
      <c r="A8" s="116"/>
      <c r="B8" s="60" t="s">
        <v>69</v>
      </c>
      <c r="C8" s="60" t="s">
        <v>70</v>
      </c>
      <c r="D8" s="60" t="s">
        <v>70</v>
      </c>
      <c r="E8" s="119"/>
      <c r="F8" s="121"/>
      <c r="G8" s="49"/>
      <c r="H8" s="49"/>
      <c r="I8" s="49"/>
      <c r="J8" s="49"/>
      <c r="K8" s="49"/>
      <c r="L8" s="49"/>
      <c r="M8" s="49"/>
    </row>
    <row r="9" spans="1:13">
      <c r="A9" s="116"/>
      <c r="B9" s="60" t="s">
        <v>71</v>
      </c>
      <c r="C9" s="60" t="s">
        <v>72</v>
      </c>
      <c r="D9" s="60" t="s">
        <v>73</v>
      </c>
      <c r="E9" s="119"/>
      <c r="F9" s="121"/>
      <c r="G9" s="49"/>
      <c r="H9" s="49"/>
      <c r="I9" s="49"/>
      <c r="J9" s="49"/>
      <c r="K9" s="49"/>
      <c r="L9" s="49"/>
      <c r="M9" s="49"/>
    </row>
    <row r="10" spans="1:13">
      <c r="A10" s="117"/>
      <c r="B10" s="62" t="s">
        <v>74</v>
      </c>
      <c r="C10" s="62" t="s">
        <v>75</v>
      </c>
      <c r="D10" s="62" t="s">
        <v>75</v>
      </c>
      <c r="E10" s="120"/>
      <c r="F10" s="122"/>
      <c r="G10" s="49"/>
      <c r="H10" s="49"/>
      <c r="I10" s="49"/>
      <c r="J10" s="49"/>
      <c r="K10" s="49"/>
      <c r="L10" s="49"/>
      <c r="M10" s="49"/>
    </row>
    <row r="11" spans="1:13">
      <c r="A11" s="51" t="s">
        <v>5</v>
      </c>
      <c r="B11" s="50">
        <v>2428</v>
      </c>
      <c r="C11" s="50">
        <v>544</v>
      </c>
      <c r="D11" s="50">
        <v>1884</v>
      </c>
      <c r="E11" s="57">
        <f>C11/B11*100</f>
        <v>22.405271828665569</v>
      </c>
      <c r="F11" s="50"/>
      <c r="G11" s="49"/>
      <c r="H11" s="49"/>
      <c r="I11" s="49"/>
      <c r="J11" s="49"/>
      <c r="K11" s="49"/>
      <c r="L11" s="49"/>
      <c r="M11" s="49"/>
    </row>
    <row r="12" spans="1:13">
      <c r="A12" s="52" t="s">
        <v>6</v>
      </c>
      <c r="B12" s="53">
        <v>11</v>
      </c>
      <c r="C12" s="53">
        <v>6</v>
      </c>
      <c r="D12" s="53">
        <v>5</v>
      </c>
      <c r="E12" s="58">
        <f>C12/B12*100</f>
        <v>54.54545454545454</v>
      </c>
      <c r="F12" s="53">
        <f>_xlfn.RANK.EQ(E12,E$12:E$43,0)</f>
        <v>12</v>
      </c>
      <c r="G12" s="49"/>
      <c r="H12" s="49"/>
      <c r="I12" s="49"/>
      <c r="J12" s="49"/>
      <c r="K12" s="49"/>
      <c r="L12" s="49"/>
      <c r="M12" s="49"/>
    </row>
    <row r="13" spans="1:13">
      <c r="A13" s="52" t="s">
        <v>7</v>
      </c>
      <c r="B13" s="53">
        <v>5</v>
      </c>
      <c r="C13" s="53">
        <v>5</v>
      </c>
      <c r="D13" s="53">
        <v>0</v>
      </c>
      <c r="E13" s="58">
        <f t="shared" ref="E13:E43" si="0">C13/B13*100</f>
        <v>100</v>
      </c>
      <c r="F13" s="53">
        <f t="shared" ref="F13:F43" si="1">_xlfn.RANK.EQ(E13,E$12:E$43,0)</f>
        <v>1</v>
      </c>
      <c r="G13" s="49"/>
      <c r="H13" s="49"/>
      <c r="I13" s="49"/>
      <c r="J13" s="49"/>
      <c r="K13" s="49"/>
      <c r="L13" s="49"/>
      <c r="M13" s="49"/>
    </row>
    <row r="14" spans="1:13">
      <c r="A14" s="52" t="s">
        <v>8</v>
      </c>
      <c r="B14" s="53">
        <v>5</v>
      </c>
      <c r="C14" s="53">
        <v>4</v>
      </c>
      <c r="D14" s="53">
        <v>1</v>
      </c>
      <c r="E14" s="58">
        <f t="shared" si="0"/>
        <v>80</v>
      </c>
      <c r="F14" s="53">
        <f t="shared" si="1"/>
        <v>8</v>
      </c>
      <c r="G14" s="49"/>
      <c r="H14" s="49"/>
      <c r="I14" s="49"/>
      <c r="J14" s="49"/>
      <c r="K14" s="49"/>
      <c r="L14" s="49"/>
      <c r="M14" s="49"/>
    </row>
    <row r="15" spans="1:13">
      <c r="A15" s="52" t="s">
        <v>9</v>
      </c>
      <c r="B15" s="53">
        <v>11</v>
      </c>
      <c r="C15" s="53">
        <v>11</v>
      </c>
      <c r="D15" s="53">
        <v>0</v>
      </c>
      <c r="E15" s="58">
        <f t="shared" si="0"/>
        <v>100</v>
      </c>
      <c r="F15" s="53">
        <f t="shared" si="1"/>
        <v>1</v>
      </c>
      <c r="G15" s="49"/>
      <c r="H15" s="49"/>
      <c r="I15" s="49"/>
      <c r="J15" s="49"/>
      <c r="K15" s="49"/>
      <c r="L15" s="49"/>
      <c r="M15" s="49"/>
    </row>
    <row r="16" spans="1:13">
      <c r="A16" s="52" t="s">
        <v>10</v>
      </c>
      <c r="B16" s="53">
        <v>38</v>
      </c>
      <c r="C16" s="53">
        <v>9</v>
      </c>
      <c r="D16" s="53">
        <v>29</v>
      </c>
      <c r="E16" s="58">
        <f t="shared" si="0"/>
        <v>23.684210526315788</v>
      </c>
      <c r="F16" s="53">
        <f t="shared" si="1"/>
        <v>22</v>
      </c>
      <c r="G16" s="49"/>
      <c r="H16" s="49"/>
      <c r="I16" s="49"/>
      <c r="J16" s="49"/>
      <c r="K16" s="49"/>
      <c r="L16" s="49"/>
      <c r="M16" s="49"/>
    </row>
    <row r="17" spans="1:13">
      <c r="A17" s="52" t="s">
        <v>11</v>
      </c>
      <c r="B17" s="53">
        <v>10</v>
      </c>
      <c r="C17" s="53">
        <v>6</v>
      </c>
      <c r="D17" s="53">
        <v>4</v>
      </c>
      <c r="E17" s="58">
        <f t="shared" si="0"/>
        <v>60</v>
      </c>
      <c r="F17" s="53">
        <f t="shared" si="1"/>
        <v>10</v>
      </c>
      <c r="G17" s="49"/>
      <c r="H17" s="49"/>
      <c r="I17" s="49"/>
      <c r="J17" s="49"/>
      <c r="K17" s="49"/>
      <c r="L17" s="49"/>
      <c r="M17" s="49"/>
    </row>
    <row r="18" spans="1:13">
      <c r="A18" s="52" t="s">
        <v>76</v>
      </c>
      <c r="B18" s="53">
        <v>117</v>
      </c>
      <c r="C18" s="53">
        <v>11</v>
      </c>
      <c r="D18" s="53">
        <v>106</v>
      </c>
      <c r="E18" s="58">
        <f t="shared" si="0"/>
        <v>9.4017094017094021</v>
      </c>
      <c r="F18" s="53">
        <f t="shared" si="1"/>
        <v>29</v>
      </c>
      <c r="G18" s="49"/>
      <c r="H18" s="49"/>
      <c r="I18" s="49"/>
      <c r="J18" s="49"/>
      <c r="K18" s="49"/>
      <c r="L18" s="49"/>
      <c r="M18" s="49"/>
    </row>
    <row r="19" spans="1:13">
      <c r="A19" s="52" t="s">
        <v>12</v>
      </c>
      <c r="B19" s="53">
        <v>67</v>
      </c>
      <c r="C19" s="53">
        <v>9</v>
      </c>
      <c r="D19" s="53">
        <v>58</v>
      </c>
      <c r="E19" s="58">
        <f t="shared" si="0"/>
        <v>13.432835820895523</v>
      </c>
      <c r="F19" s="53">
        <f t="shared" si="1"/>
        <v>26</v>
      </c>
      <c r="G19" s="49"/>
      <c r="H19" s="49"/>
      <c r="I19" s="49"/>
      <c r="J19" s="49"/>
      <c r="K19" s="49"/>
      <c r="L19" s="49"/>
      <c r="M19" s="49"/>
    </row>
    <row r="20" spans="1:13">
      <c r="A20" s="52" t="s">
        <v>13</v>
      </c>
      <c r="B20" s="53">
        <v>16</v>
      </c>
      <c r="C20" s="53">
        <v>16</v>
      </c>
      <c r="D20" s="53">
        <v>0</v>
      </c>
      <c r="E20" s="58">
        <f t="shared" si="0"/>
        <v>100</v>
      </c>
      <c r="F20" s="53">
        <f t="shared" si="1"/>
        <v>1</v>
      </c>
      <c r="G20" s="49"/>
      <c r="H20" s="49"/>
      <c r="I20" s="49"/>
      <c r="J20" s="49"/>
      <c r="K20" s="49"/>
      <c r="L20" s="49"/>
      <c r="M20" s="49"/>
    </row>
    <row r="21" spans="1:13">
      <c r="A21" s="52" t="s">
        <v>14</v>
      </c>
      <c r="B21" s="53">
        <v>39</v>
      </c>
      <c r="C21" s="53">
        <v>15</v>
      </c>
      <c r="D21" s="53">
        <v>24</v>
      </c>
      <c r="E21" s="58">
        <f t="shared" si="0"/>
        <v>38.461538461538467</v>
      </c>
      <c r="F21" s="53">
        <f t="shared" si="1"/>
        <v>15</v>
      </c>
      <c r="G21" s="49"/>
      <c r="H21" s="49"/>
      <c r="I21" s="49"/>
      <c r="J21" s="49"/>
      <c r="K21" s="49"/>
      <c r="L21" s="49"/>
      <c r="M21" s="49"/>
    </row>
    <row r="22" spans="1:13">
      <c r="A22" s="52" t="s">
        <v>15</v>
      </c>
      <c r="B22" s="53">
        <v>46</v>
      </c>
      <c r="C22" s="53">
        <v>22</v>
      </c>
      <c r="D22" s="53">
        <v>24</v>
      </c>
      <c r="E22" s="58">
        <f t="shared" si="0"/>
        <v>47.826086956521742</v>
      </c>
      <c r="F22" s="53">
        <f t="shared" si="1"/>
        <v>13</v>
      </c>
      <c r="G22" s="49"/>
      <c r="H22" s="49"/>
      <c r="I22" s="49"/>
      <c r="J22" s="49"/>
      <c r="K22" s="49"/>
      <c r="L22" s="49"/>
      <c r="M22" s="49"/>
    </row>
    <row r="23" spans="1:13">
      <c r="A23" s="52" t="s">
        <v>16</v>
      </c>
      <c r="B23" s="53">
        <v>80</v>
      </c>
      <c r="C23" s="53">
        <v>16</v>
      </c>
      <c r="D23" s="53">
        <v>64</v>
      </c>
      <c r="E23" s="58">
        <f t="shared" si="0"/>
        <v>20</v>
      </c>
      <c r="F23" s="53">
        <f t="shared" si="1"/>
        <v>24</v>
      </c>
      <c r="G23" s="49"/>
      <c r="H23" s="49"/>
      <c r="I23" s="49"/>
      <c r="J23" s="49"/>
      <c r="K23" s="49"/>
      <c r="L23" s="49"/>
      <c r="M23" s="49"/>
    </row>
    <row r="24" spans="1:13">
      <c r="A24" s="52" t="s">
        <v>17</v>
      </c>
      <c r="B24" s="53">
        <v>84</v>
      </c>
      <c r="C24" s="53">
        <v>26</v>
      </c>
      <c r="D24" s="53">
        <v>58</v>
      </c>
      <c r="E24" s="58">
        <f t="shared" si="0"/>
        <v>30.952380952380953</v>
      </c>
      <c r="F24" s="53">
        <f t="shared" si="1"/>
        <v>18</v>
      </c>
      <c r="G24" s="49"/>
      <c r="H24" s="49"/>
      <c r="I24" s="49"/>
      <c r="J24" s="49"/>
      <c r="K24" s="49"/>
      <c r="L24" s="49"/>
      <c r="M24" s="49"/>
    </row>
    <row r="25" spans="1:13">
      <c r="A25" s="52" t="s">
        <v>18</v>
      </c>
      <c r="B25" s="53">
        <v>125</v>
      </c>
      <c r="C25" s="53">
        <v>58</v>
      </c>
      <c r="D25" s="53">
        <v>67</v>
      </c>
      <c r="E25" s="58">
        <f t="shared" si="0"/>
        <v>46.400000000000006</v>
      </c>
      <c r="F25" s="53">
        <f t="shared" si="1"/>
        <v>14</v>
      </c>
      <c r="G25" s="49"/>
      <c r="H25" s="49"/>
      <c r="I25" s="49"/>
      <c r="J25" s="49"/>
      <c r="K25" s="49"/>
      <c r="L25" s="49"/>
      <c r="M25" s="49"/>
    </row>
    <row r="26" spans="1:13">
      <c r="A26" s="52" t="s">
        <v>39</v>
      </c>
      <c r="B26" s="53">
        <v>124</v>
      </c>
      <c r="C26" s="53">
        <v>33</v>
      </c>
      <c r="D26" s="53">
        <v>91</v>
      </c>
      <c r="E26" s="58">
        <f t="shared" si="0"/>
        <v>26.612903225806448</v>
      </c>
      <c r="F26" s="53">
        <f t="shared" si="1"/>
        <v>20</v>
      </c>
      <c r="G26" s="49"/>
      <c r="H26" s="49"/>
      <c r="I26" s="49"/>
      <c r="J26" s="49"/>
      <c r="K26" s="49"/>
      <c r="L26" s="49"/>
      <c r="M26" s="49"/>
    </row>
    <row r="27" spans="1:13">
      <c r="A27" s="52" t="s">
        <v>19</v>
      </c>
      <c r="B27" s="53">
        <v>113</v>
      </c>
      <c r="C27" s="53">
        <v>28</v>
      </c>
      <c r="D27" s="53">
        <v>85</v>
      </c>
      <c r="E27" s="58">
        <f t="shared" si="0"/>
        <v>24.778761061946902</v>
      </c>
      <c r="F27" s="53">
        <f t="shared" si="1"/>
        <v>21</v>
      </c>
      <c r="G27" s="49"/>
      <c r="H27" s="49"/>
      <c r="I27" s="49"/>
      <c r="J27" s="49"/>
      <c r="K27" s="49"/>
      <c r="L27" s="49"/>
      <c r="M27" s="49"/>
    </row>
    <row r="28" spans="1:13">
      <c r="A28" s="52" t="s">
        <v>20</v>
      </c>
      <c r="B28" s="53">
        <v>33</v>
      </c>
      <c r="C28" s="53">
        <v>10</v>
      </c>
      <c r="D28" s="53">
        <v>23</v>
      </c>
      <c r="E28" s="58">
        <f t="shared" si="0"/>
        <v>30.303030303030305</v>
      </c>
      <c r="F28" s="53">
        <f t="shared" si="1"/>
        <v>19</v>
      </c>
      <c r="G28" s="49"/>
      <c r="H28" s="49"/>
      <c r="I28" s="49"/>
      <c r="J28" s="49"/>
      <c r="K28" s="49"/>
      <c r="L28" s="49"/>
      <c r="M28" s="49"/>
    </row>
    <row r="29" spans="1:13">
      <c r="A29" s="52" t="s">
        <v>21</v>
      </c>
      <c r="B29" s="53">
        <v>20</v>
      </c>
      <c r="C29" s="53">
        <v>15</v>
      </c>
      <c r="D29" s="53">
        <v>5</v>
      </c>
      <c r="E29" s="58">
        <f t="shared" si="0"/>
        <v>75</v>
      </c>
      <c r="F29" s="53">
        <f t="shared" si="1"/>
        <v>9</v>
      </c>
      <c r="G29" s="49"/>
      <c r="H29" s="49"/>
      <c r="I29" s="49"/>
      <c r="J29" s="49"/>
      <c r="K29" s="49"/>
      <c r="L29" s="49"/>
      <c r="M29" s="49"/>
    </row>
    <row r="30" spans="1:13">
      <c r="A30" s="52" t="s">
        <v>22</v>
      </c>
      <c r="B30" s="53">
        <v>51</v>
      </c>
      <c r="C30" s="53">
        <v>51</v>
      </c>
      <c r="D30" s="53">
        <v>0</v>
      </c>
      <c r="E30" s="58">
        <f t="shared" si="0"/>
        <v>100</v>
      </c>
      <c r="F30" s="53">
        <f t="shared" si="1"/>
        <v>1</v>
      </c>
      <c r="G30" s="49"/>
      <c r="H30" s="49"/>
      <c r="I30" s="49"/>
      <c r="J30" s="49"/>
      <c r="K30" s="49"/>
      <c r="L30" s="49"/>
      <c r="M30" s="49"/>
    </row>
    <row r="31" spans="1:13">
      <c r="A31" s="52" t="s">
        <v>79</v>
      </c>
      <c r="B31" s="53">
        <v>561</v>
      </c>
      <c r="C31" s="53">
        <v>16</v>
      </c>
      <c r="D31" s="53">
        <v>545</v>
      </c>
      <c r="E31" s="58">
        <f t="shared" si="0"/>
        <v>2.8520499108734403</v>
      </c>
      <c r="F31" s="53">
        <f t="shared" si="1"/>
        <v>32</v>
      </c>
      <c r="G31" s="49"/>
      <c r="H31" s="49"/>
      <c r="I31" s="49"/>
      <c r="J31" s="49"/>
      <c r="K31" s="49"/>
      <c r="L31" s="49"/>
      <c r="M31" s="49"/>
    </row>
    <row r="32" spans="1:13">
      <c r="A32" s="52" t="s">
        <v>24</v>
      </c>
      <c r="B32" s="53">
        <v>211</v>
      </c>
      <c r="C32" s="53">
        <v>15</v>
      </c>
      <c r="D32" s="53">
        <v>196</v>
      </c>
      <c r="E32" s="58">
        <f t="shared" si="0"/>
        <v>7.109004739336493</v>
      </c>
      <c r="F32" s="53">
        <f t="shared" si="1"/>
        <v>31</v>
      </c>
      <c r="G32" s="49"/>
      <c r="H32" s="49"/>
      <c r="I32" s="49"/>
      <c r="J32" s="49"/>
      <c r="K32" s="49"/>
      <c r="L32" s="49"/>
      <c r="M32" s="49"/>
    </row>
    <row r="33" spans="1:13">
      <c r="A33" s="52" t="s">
        <v>25</v>
      </c>
      <c r="B33" s="53">
        <v>18</v>
      </c>
      <c r="C33" s="53">
        <v>16</v>
      </c>
      <c r="D33" s="53">
        <v>2</v>
      </c>
      <c r="E33" s="58">
        <f t="shared" si="0"/>
        <v>88.888888888888886</v>
      </c>
      <c r="F33" s="53">
        <f t="shared" si="1"/>
        <v>6</v>
      </c>
      <c r="G33" s="49"/>
      <c r="H33" s="49"/>
      <c r="I33" s="49"/>
      <c r="J33" s="49"/>
      <c r="K33" s="49"/>
      <c r="L33" s="49"/>
      <c r="M33" s="49"/>
    </row>
    <row r="34" spans="1:13">
      <c r="A34" s="52" t="s">
        <v>26</v>
      </c>
      <c r="B34" s="53">
        <v>10</v>
      </c>
      <c r="C34" s="53">
        <v>10</v>
      </c>
      <c r="D34" s="53">
        <v>0</v>
      </c>
      <c r="E34" s="58">
        <f t="shared" si="0"/>
        <v>100</v>
      </c>
      <c r="F34" s="53">
        <f t="shared" si="1"/>
        <v>1</v>
      </c>
      <c r="G34" s="49"/>
      <c r="H34" s="49"/>
      <c r="I34" s="49"/>
      <c r="J34" s="49"/>
      <c r="K34" s="49"/>
      <c r="L34" s="49"/>
      <c r="M34" s="49"/>
    </row>
    <row r="35" spans="1:13">
      <c r="A35" s="52" t="s">
        <v>27</v>
      </c>
      <c r="B35" s="53">
        <v>58</v>
      </c>
      <c r="C35" s="53">
        <v>19</v>
      </c>
      <c r="D35" s="53">
        <v>39</v>
      </c>
      <c r="E35" s="58">
        <f t="shared" si="0"/>
        <v>32.758620689655174</v>
      </c>
      <c r="F35" s="53">
        <f t="shared" si="1"/>
        <v>17</v>
      </c>
      <c r="G35" s="49"/>
      <c r="H35" s="49"/>
      <c r="I35" s="49"/>
      <c r="J35" s="49"/>
      <c r="K35" s="49"/>
      <c r="L35" s="49"/>
      <c r="M35" s="49"/>
    </row>
    <row r="36" spans="1:13">
      <c r="A36" s="63" t="s">
        <v>28</v>
      </c>
      <c r="B36" s="64">
        <v>18</v>
      </c>
      <c r="C36" s="64">
        <v>10</v>
      </c>
      <c r="D36" s="64">
        <v>8</v>
      </c>
      <c r="E36" s="65">
        <f t="shared" si="0"/>
        <v>55.555555555555557</v>
      </c>
      <c r="F36" s="64">
        <f t="shared" si="1"/>
        <v>11</v>
      </c>
      <c r="G36" s="49"/>
      <c r="H36" s="49"/>
      <c r="I36" s="49"/>
      <c r="J36" s="49"/>
      <c r="K36" s="49"/>
      <c r="L36" s="49"/>
      <c r="M36" s="49"/>
    </row>
    <row r="37" spans="1:13">
      <c r="A37" s="52" t="s">
        <v>29</v>
      </c>
      <c r="B37" s="53">
        <v>72</v>
      </c>
      <c r="C37" s="53">
        <v>9</v>
      </c>
      <c r="D37" s="53">
        <v>63</v>
      </c>
      <c r="E37" s="58">
        <f t="shared" si="0"/>
        <v>12.5</v>
      </c>
      <c r="F37" s="53">
        <f t="shared" si="1"/>
        <v>27</v>
      </c>
      <c r="G37" s="49"/>
      <c r="H37" s="49"/>
      <c r="I37" s="49"/>
      <c r="J37" s="49"/>
      <c r="K37" s="49"/>
      <c r="L37" s="49"/>
      <c r="M37" s="49"/>
    </row>
    <row r="38" spans="1:13">
      <c r="A38" s="52" t="s">
        <v>30</v>
      </c>
      <c r="B38" s="53">
        <v>17</v>
      </c>
      <c r="C38" s="53">
        <v>15</v>
      </c>
      <c r="D38" s="53">
        <v>2</v>
      </c>
      <c r="E38" s="58">
        <f t="shared" si="0"/>
        <v>88.235294117647058</v>
      </c>
      <c r="F38" s="53">
        <f t="shared" si="1"/>
        <v>7</v>
      </c>
      <c r="G38" s="49"/>
      <c r="H38" s="49"/>
      <c r="I38" s="49"/>
      <c r="J38" s="49"/>
      <c r="K38" s="49"/>
      <c r="L38" s="49"/>
      <c r="M38" s="49"/>
    </row>
    <row r="39" spans="1:13">
      <c r="A39" s="52" t="s">
        <v>31</v>
      </c>
      <c r="B39" s="53">
        <v>43</v>
      </c>
      <c r="C39" s="53">
        <v>9</v>
      </c>
      <c r="D39" s="53">
        <v>34</v>
      </c>
      <c r="E39" s="58">
        <f t="shared" si="0"/>
        <v>20.930232558139537</v>
      </c>
      <c r="F39" s="53">
        <f t="shared" si="1"/>
        <v>23</v>
      </c>
      <c r="G39" s="49"/>
      <c r="H39" s="49"/>
      <c r="I39" s="49"/>
      <c r="J39" s="49"/>
      <c r="K39" s="49"/>
      <c r="L39" s="49"/>
      <c r="M39" s="49"/>
    </row>
    <row r="40" spans="1:13">
      <c r="A40" s="52" t="s">
        <v>32</v>
      </c>
      <c r="B40" s="53">
        <v>60</v>
      </c>
      <c r="C40" s="53">
        <v>7</v>
      </c>
      <c r="D40" s="53">
        <v>53</v>
      </c>
      <c r="E40" s="58">
        <f t="shared" si="0"/>
        <v>11.666666666666666</v>
      </c>
      <c r="F40" s="53">
        <f t="shared" si="1"/>
        <v>28</v>
      </c>
      <c r="G40" s="49"/>
      <c r="H40" s="49"/>
      <c r="I40" s="49"/>
      <c r="J40" s="49"/>
      <c r="K40" s="49"/>
      <c r="L40" s="49"/>
      <c r="M40" s="49"/>
    </row>
    <row r="41" spans="1:13">
      <c r="A41" s="52" t="s">
        <v>77</v>
      </c>
      <c r="B41" s="53">
        <v>201</v>
      </c>
      <c r="C41" s="53">
        <v>38</v>
      </c>
      <c r="D41" s="53">
        <v>163</v>
      </c>
      <c r="E41" s="58">
        <f t="shared" si="0"/>
        <v>18.905472636815919</v>
      </c>
      <c r="F41" s="53">
        <f t="shared" si="1"/>
        <v>25</v>
      </c>
      <c r="G41" s="49"/>
      <c r="H41" s="49"/>
      <c r="I41" s="49"/>
      <c r="J41" s="49"/>
      <c r="K41" s="49"/>
      <c r="L41" s="49"/>
      <c r="M41" s="49"/>
    </row>
    <row r="42" spans="1:13">
      <c r="A42" s="52" t="s">
        <v>33</v>
      </c>
      <c r="B42" s="53">
        <v>106</v>
      </c>
      <c r="C42" s="53">
        <v>9</v>
      </c>
      <c r="D42" s="53">
        <v>97</v>
      </c>
      <c r="E42" s="58">
        <f t="shared" si="0"/>
        <v>8.4905660377358494</v>
      </c>
      <c r="F42" s="53">
        <f t="shared" si="1"/>
        <v>30</v>
      </c>
      <c r="G42" s="49"/>
      <c r="H42" s="49"/>
      <c r="I42" s="49"/>
      <c r="J42" s="49"/>
      <c r="K42" s="49"/>
      <c r="L42" s="49"/>
      <c r="M42" s="49"/>
    </row>
    <row r="43" spans="1:13">
      <c r="A43" s="54" t="s">
        <v>34</v>
      </c>
      <c r="B43" s="55">
        <v>58</v>
      </c>
      <c r="C43" s="55">
        <v>20</v>
      </c>
      <c r="D43" s="55">
        <v>38</v>
      </c>
      <c r="E43" s="59">
        <f t="shared" si="0"/>
        <v>34.482758620689658</v>
      </c>
      <c r="F43" s="55">
        <f t="shared" si="1"/>
        <v>16</v>
      </c>
      <c r="G43" s="49"/>
      <c r="H43" s="49"/>
      <c r="I43" s="49"/>
      <c r="J43" s="49"/>
      <c r="K43" s="49"/>
      <c r="L43" s="49"/>
      <c r="M43" s="49"/>
    </row>
    <row r="44" spans="1:13">
      <c r="A44" s="118" t="s">
        <v>80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</row>
    <row r="45" spans="1:13">
      <c r="A45" s="56" t="s">
        <v>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</sheetData>
  <mergeCells count="4">
    <mergeCell ref="A7:A10"/>
    <mergeCell ref="A44:M44"/>
    <mergeCell ref="E7:E10"/>
    <mergeCell ref="F7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N29" sqref="N29"/>
    </sheetView>
  </sheetViews>
  <sheetFormatPr baseColWidth="10" defaultRowHeight="15"/>
  <cols>
    <col min="1" max="1" width="22" style="10" customWidth="1"/>
    <col min="2" max="4" width="12.7109375" style="10" customWidth="1"/>
    <col min="5" max="5" width="0.85546875" style="10" customWidth="1"/>
    <col min="6" max="8" width="12.7109375" style="10" customWidth="1"/>
    <col min="9" max="9" width="13.5703125" style="12" customWidth="1"/>
    <col min="10" max="16384" width="11.42578125" style="12"/>
  </cols>
  <sheetData>
    <row r="1" spans="1:10">
      <c r="A1" s="7"/>
    </row>
    <row r="2" spans="1:10" ht="12.75" customHeight="1">
      <c r="A2" s="125"/>
      <c r="B2" s="125"/>
      <c r="C2" s="125"/>
      <c r="D2" s="125"/>
      <c r="E2" s="125"/>
      <c r="F2" s="125"/>
      <c r="G2" s="125"/>
      <c r="H2" s="8"/>
    </row>
    <row r="3" spans="1:10" ht="12.75" customHeight="1">
      <c r="A3" s="9"/>
      <c r="B3" s="14"/>
      <c r="C3" s="14"/>
      <c r="D3" s="14"/>
      <c r="E3" s="14"/>
      <c r="F3" s="14"/>
      <c r="G3" s="14"/>
      <c r="H3" s="13"/>
    </row>
    <row r="4" spans="1:10" ht="12.75" customHeight="1">
      <c r="A4" s="15"/>
      <c r="B4" s="14"/>
      <c r="C4" s="14"/>
      <c r="D4" s="14"/>
      <c r="E4" s="14"/>
      <c r="F4" s="14"/>
      <c r="G4" s="14"/>
      <c r="H4" s="13"/>
    </row>
    <row r="5" spans="1:10" ht="12.75" customHeight="1">
      <c r="A5" s="20" t="s">
        <v>48</v>
      </c>
      <c r="B5" s="14"/>
      <c r="C5" s="14"/>
      <c r="D5" s="14"/>
      <c r="E5" s="14"/>
      <c r="F5" s="14"/>
      <c r="G5" s="14"/>
      <c r="H5" s="13"/>
    </row>
    <row r="6" spans="1:10" ht="12.75" customHeight="1">
      <c r="A6" s="76"/>
      <c r="B6" s="77"/>
      <c r="C6" s="77"/>
      <c r="D6" s="77"/>
      <c r="E6" s="77"/>
      <c r="F6" s="77"/>
      <c r="G6" s="77"/>
      <c r="H6" s="78"/>
      <c r="I6" s="79"/>
      <c r="J6" s="79"/>
    </row>
    <row r="7" spans="1:10" ht="65.25" customHeight="1">
      <c r="A7" s="126" t="s">
        <v>0</v>
      </c>
      <c r="B7" s="128" t="s">
        <v>47</v>
      </c>
      <c r="C7" s="128" t="s">
        <v>46</v>
      </c>
      <c r="D7" s="128" t="s">
        <v>45</v>
      </c>
      <c r="E7" s="36"/>
      <c r="F7" s="124" t="s">
        <v>44</v>
      </c>
      <c r="G7" s="124"/>
      <c r="H7" s="124"/>
      <c r="I7" s="128" t="s">
        <v>48</v>
      </c>
      <c r="J7" s="123" t="s">
        <v>49</v>
      </c>
    </row>
    <row r="8" spans="1:10" ht="48.75" customHeight="1">
      <c r="A8" s="127"/>
      <c r="B8" s="129"/>
      <c r="C8" s="129"/>
      <c r="D8" s="129"/>
      <c r="E8" s="75"/>
      <c r="F8" s="75" t="s">
        <v>43</v>
      </c>
      <c r="G8" s="75" t="s">
        <v>42</v>
      </c>
      <c r="H8" s="75" t="s">
        <v>41</v>
      </c>
      <c r="I8" s="129"/>
      <c r="J8" s="124"/>
    </row>
    <row r="9" spans="1:10" ht="12.75" customHeight="1">
      <c r="A9" s="66" t="s">
        <v>5</v>
      </c>
      <c r="B9" s="67">
        <v>2458</v>
      </c>
      <c r="C9" s="67">
        <v>2410</v>
      </c>
      <c r="D9" s="67">
        <v>491</v>
      </c>
      <c r="E9" s="67"/>
      <c r="F9" s="67">
        <v>97</v>
      </c>
      <c r="G9" s="67">
        <v>228</v>
      </c>
      <c r="H9" s="67">
        <v>528</v>
      </c>
      <c r="I9" s="82">
        <f>D9/B9*100</f>
        <v>19.975589910496339</v>
      </c>
      <c r="J9" s="68"/>
    </row>
    <row r="10" spans="1:10" ht="12.75" customHeight="1">
      <c r="A10" s="69" t="s">
        <v>6</v>
      </c>
      <c r="B10" s="70">
        <v>11</v>
      </c>
      <c r="C10" s="70">
        <v>11</v>
      </c>
      <c r="D10" s="70">
        <v>6</v>
      </c>
      <c r="E10" s="70"/>
      <c r="F10" s="70">
        <v>0</v>
      </c>
      <c r="G10" s="70">
        <v>0</v>
      </c>
      <c r="H10" s="70">
        <v>7</v>
      </c>
      <c r="I10" s="83">
        <f>D10/B10*100</f>
        <v>54.54545454545454</v>
      </c>
      <c r="J10" s="70">
        <f>_xlfn.RANK.EQ(I10,I$10:I$41,0)</f>
        <v>12</v>
      </c>
    </row>
    <row r="11" spans="1:10" ht="12.75" customHeight="1">
      <c r="A11" s="71" t="s">
        <v>7</v>
      </c>
      <c r="B11" s="70">
        <v>5</v>
      </c>
      <c r="C11" s="70">
        <v>5</v>
      </c>
      <c r="D11" s="70">
        <v>4</v>
      </c>
      <c r="E11" s="70"/>
      <c r="F11" s="70">
        <v>0</v>
      </c>
      <c r="G11" s="70">
        <v>11</v>
      </c>
      <c r="H11" s="70">
        <v>16</v>
      </c>
      <c r="I11" s="83">
        <f t="shared" ref="I11:I41" si="0">D11/B11*100</f>
        <v>80</v>
      </c>
      <c r="J11" s="70">
        <f t="shared" ref="J11:J41" si="1">_xlfn.RANK.EQ(I11,I$10:I$41,0)</f>
        <v>8</v>
      </c>
    </row>
    <row r="12" spans="1:10" ht="12.75" customHeight="1">
      <c r="A12" s="71" t="s">
        <v>8</v>
      </c>
      <c r="B12" s="70">
        <v>5</v>
      </c>
      <c r="C12" s="70">
        <v>5</v>
      </c>
      <c r="D12" s="70">
        <v>5</v>
      </c>
      <c r="E12" s="70"/>
      <c r="F12" s="70">
        <v>1</v>
      </c>
      <c r="G12" s="70">
        <v>0</v>
      </c>
      <c r="H12" s="70">
        <v>8</v>
      </c>
      <c r="I12" s="83">
        <f t="shared" si="0"/>
        <v>100</v>
      </c>
      <c r="J12" s="70">
        <f t="shared" si="1"/>
        <v>1</v>
      </c>
    </row>
    <row r="13" spans="1:10" ht="12.75" customHeight="1">
      <c r="A13" s="71" t="s">
        <v>9</v>
      </c>
      <c r="B13" s="70">
        <v>11</v>
      </c>
      <c r="C13" s="70">
        <v>11</v>
      </c>
      <c r="D13" s="70">
        <v>9</v>
      </c>
      <c r="E13" s="70"/>
      <c r="F13" s="70">
        <v>0</v>
      </c>
      <c r="G13" s="70">
        <v>2</v>
      </c>
      <c r="H13" s="70">
        <v>11</v>
      </c>
      <c r="I13" s="83">
        <f t="shared" si="0"/>
        <v>81.818181818181827</v>
      </c>
      <c r="J13" s="70">
        <f t="shared" si="1"/>
        <v>6</v>
      </c>
    </row>
    <row r="14" spans="1:10" ht="12.75" customHeight="1">
      <c r="A14" s="71" t="s">
        <v>10</v>
      </c>
      <c r="B14" s="70">
        <v>38</v>
      </c>
      <c r="C14" s="70">
        <v>38</v>
      </c>
      <c r="D14" s="70">
        <v>9</v>
      </c>
      <c r="E14" s="70"/>
      <c r="F14" s="70">
        <v>6</v>
      </c>
      <c r="G14" s="70">
        <v>3</v>
      </c>
      <c r="H14" s="70">
        <v>6</v>
      </c>
      <c r="I14" s="83">
        <f t="shared" si="0"/>
        <v>23.684210526315788</v>
      </c>
      <c r="J14" s="70">
        <f t="shared" si="1"/>
        <v>21</v>
      </c>
    </row>
    <row r="15" spans="1:10" ht="12.75" customHeight="1">
      <c r="A15" s="71" t="s">
        <v>11</v>
      </c>
      <c r="B15" s="70">
        <v>10</v>
      </c>
      <c r="C15" s="70">
        <v>10</v>
      </c>
      <c r="D15" s="70">
        <v>7</v>
      </c>
      <c r="E15" s="70"/>
      <c r="F15" s="70">
        <v>0</v>
      </c>
      <c r="G15" s="70">
        <v>1</v>
      </c>
      <c r="H15" s="70">
        <v>18</v>
      </c>
      <c r="I15" s="83">
        <f t="shared" si="0"/>
        <v>70</v>
      </c>
      <c r="J15" s="70">
        <f t="shared" si="1"/>
        <v>10</v>
      </c>
    </row>
    <row r="16" spans="1:10" ht="12.75" customHeight="1">
      <c r="A16" s="71" t="s">
        <v>81</v>
      </c>
      <c r="B16" s="70">
        <v>118</v>
      </c>
      <c r="C16" s="70">
        <v>117</v>
      </c>
      <c r="D16" s="70">
        <v>7</v>
      </c>
      <c r="E16" s="70"/>
      <c r="F16" s="70">
        <v>3</v>
      </c>
      <c r="G16" s="70">
        <v>1</v>
      </c>
      <c r="H16" s="70">
        <v>10</v>
      </c>
      <c r="I16" s="83">
        <f t="shared" si="0"/>
        <v>5.9322033898305087</v>
      </c>
      <c r="J16" s="70">
        <f t="shared" si="1"/>
        <v>29</v>
      </c>
    </row>
    <row r="17" spans="1:10" ht="12.75" customHeight="1">
      <c r="A17" s="71" t="s">
        <v>12</v>
      </c>
      <c r="B17" s="70">
        <v>67</v>
      </c>
      <c r="C17" s="70">
        <v>67</v>
      </c>
      <c r="D17" s="70">
        <v>3</v>
      </c>
      <c r="E17" s="70"/>
      <c r="F17" s="70">
        <v>0</v>
      </c>
      <c r="G17" s="70">
        <v>2</v>
      </c>
      <c r="H17" s="70">
        <v>1</v>
      </c>
      <c r="I17" s="83">
        <f t="shared" si="0"/>
        <v>4.4776119402985071</v>
      </c>
      <c r="J17" s="70">
        <f t="shared" si="1"/>
        <v>31</v>
      </c>
    </row>
    <row r="18" spans="1:10" ht="12.75" customHeight="1">
      <c r="A18" s="71" t="s">
        <v>38</v>
      </c>
      <c r="B18" s="70">
        <v>16</v>
      </c>
      <c r="C18" s="70">
        <v>16</v>
      </c>
      <c r="D18" s="70">
        <v>16</v>
      </c>
      <c r="E18" s="70"/>
      <c r="F18" s="70">
        <v>0</v>
      </c>
      <c r="G18" s="70">
        <v>32</v>
      </c>
      <c r="H18" s="70">
        <v>0</v>
      </c>
      <c r="I18" s="83">
        <f t="shared" si="0"/>
        <v>100</v>
      </c>
      <c r="J18" s="70">
        <f t="shared" si="1"/>
        <v>1</v>
      </c>
    </row>
    <row r="19" spans="1:10" ht="12.75" customHeight="1">
      <c r="A19" s="71" t="s">
        <v>14</v>
      </c>
      <c r="B19" s="70">
        <v>39</v>
      </c>
      <c r="C19" s="70">
        <v>39</v>
      </c>
      <c r="D19" s="70">
        <v>3</v>
      </c>
      <c r="E19" s="70"/>
      <c r="F19" s="70">
        <v>0</v>
      </c>
      <c r="G19" s="70">
        <v>0</v>
      </c>
      <c r="H19" s="70">
        <v>3</v>
      </c>
      <c r="I19" s="83">
        <f t="shared" si="0"/>
        <v>7.6923076923076925</v>
      </c>
      <c r="J19" s="70">
        <f t="shared" si="1"/>
        <v>28</v>
      </c>
    </row>
    <row r="20" spans="1:10" ht="12.75" customHeight="1">
      <c r="A20" s="71" t="s">
        <v>15</v>
      </c>
      <c r="B20" s="70">
        <v>46</v>
      </c>
      <c r="C20" s="70">
        <v>46</v>
      </c>
      <c r="D20" s="70">
        <v>16</v>
      </c>
      <c r="E20" s="70"/>
      <c r="F20" s="70">
        <v>7</v>
      </c>
      <c r="G20" s="70">
        <v>5</v>
      </c>
      <c r="H20" s="70">
        <v>31</v>
      </c>
      <c r="I20" s="83">
        <f t="shared" si="0"/>
        <v>34.782608695652172</v>
      </c>
      <c r="J20" s="70">
        <f t="shared" si="1"/>
        <v>14</v>
      </c>
    </row>
    <row r="21" spans="1:10" ht="12.75" customHeight="1">
      <c r="A21" s="71" t="s">
        <v>82</v>
      </c>
      <c r="B21" s="70">
        <v>81</v>
      </c>
      <c r="C21" s="70">
        <v>77</v>
      </c>
      <c r="D21" s="70">
        <v>12</v>
      </c>
      <c r="E21" s="70"/>
      <c r="F21" s="70">
        <v>7</v>
      </c>
      <c r="G21" s="70">
        <v>2</v>
      </c>
      <c r="H21" s="70">
        <v>7</v>
      </c>
      <c r="I21" s="83">
        <f t="shared" si="0"/>
        <v>14.814814814814813</v>
      </c>
      <c r="J21" s="70">
        <f t="shared" si="1"/>
        <v>24</v>
      </c>
    </row>
    <row r="22" spans="1:10" ht="12.75" customHeight="1">
      <c r="A22" s="71" t="s">
        <v>17</v>
      </c>
      <c r="B22" s="70">
        <v>84</v>
      </c>
      <c r="C22" s="70">
        <v>84</v>
      </c>
      <c r="D22" s="70">
        <v>24</v>
      </c>
      <c r="E22" s="70"/>
      <c r="F22" s="70">
        <v>1</v>
      </c>
      <c r="G22" s="70">
        <v>7</v>
      </c>
      <c r="H22" s="70">
        <v>23</v>
      </c>
      <c r="I22" s="83">
        <f t="shared" si="0"/>
        <v>28.571428571428569</v>
      </c>
      <c r="J22" s="70">
        <f t="shared" si="1"/>
        <v>17</v>
      </c>
    </row>
    <row r="23" spans="1:10" ht="12.75" customHeight="1">
      <c r="A23" s="71" t="s">
        <v>18</v>
      </c>
      <c r="B23" s="70">
        <v>125</v>
      </c>
      <c r="C23" s="70">
        <v>125</v>
      </c>
      <c r="D23" s="70">
        <v>37</v>
      </c>
      <c r="E23" s="70"/>
      <c r="F23" s="70">
        <v>9</v>
      </c>
      <c r="G23" s="70">
        <v>10</v>
      </c>
      <c r="H23" s="70">
        <v>35</v>
      </c>
      <c r="I23" s="83">
        <f t="shared" si="0"/>
        <v>29.599999999999998</v>
      </c>
      <c r="J23" s="70">
        <f t="shared" si="1"/>
        <v>16</v>
      </c>
    </row>
    <row r="24" spans="1:10" ht="12.75" customHeight="1">
      <c r="A24" s="71" t="s">
        <v>39</v>
      </c>
      <c r="B24" s="70">
        <v>125</v>
      </c>
      <c r="C24" s="70">
        <v>124</v>
      </c>
      <c r="D24" s="70">
        <v>32</v>
      </c>
      <c r="E24" s="70"/>
      <c r="F24" s="70">
        <v>12</v>
      </c>
      <c r="G24" s="70">
        <v>5</v>
      </c>
      <c r="H24" s="70">
        <v>31</v>
      </c>
      <c r="I24" s="83">
        <f t="shared" si="0"/>
        <v>25.6</v>
      </c>
      <c r="J24" s="70">
        <f t="shared" si="1"/>
        <v>18</v>
      </c>
    </row>
    <row r="25" spans="1:10" ht="12.75" customHeight="1">
      <c r="A25" s="71" t="s">
        <v>19</v>
      </c>
      <c r="B25" s="70">
        <v>113</v>
      </c>
      <c r="C25" s="70">
        <v>113</v>
      </c>
      <c r="D25" s="70">
        <v>43</v>
      </c>
      <c r="E25" s="70"/>
      <c r="F25" s="70">
        <v>14</v>
      </c>
      <c r="G25" s="70">
        <v>0</v>
      </c>
      <c r="H25" s="70">
        <v>48</v>
      </c>
      <c r="I25" s="83">
        <f t="shared" si="0"/>
        <v>38.053097345132741</v>
      </c>
      <c r="J25" s="70">
        <f t="shared" si="1"/>
        <v>13</v>
      </c>
    </row>
    <row r="26" spans="1:10" ht="12.75" customHeight="1">
      <c r="A26" s="71" t="s">
        <v>20</v>
      </c>
      <c r="B26" s="70">
        <v>33</v>
      </c>
      <c r="C26" s="70">
        <v>33</v>
      </c>
      <c r="D26" s="70">
        <v>8</v>
      </c>
      <c r="E26" s="70"/>
      <c r="F26" s="70">
        <v>2</v>
      </c>
      <c r="G26" s="70">
        <v>1</v>
      </c>
      <c r="H26" s="70">
        <v>11</v>
      </c>
      <c r="I26" s="83">
        <f t="shared" si="0"/>
        <v>24.242424242424242</v>
      </c>
      <c r="J26" s="70">
        <f t="shared" si="1"/>
        <v>19</v>
      </c>
    </row>
    <row r="27" spans="1:10" ht="12.75" customHeight="1">
      <c r="A27" s="71" t="s">
        <v>21</v>
      </c>
      <c r="B27" s="70">
        <v>20</v>
      </c>
      <c r="C27" s="70">
        <v>20</v>
      </c>
      <c r="D27" s="70">
        <v>20</v>
      </c>
      <c r="E27" s="70"/>
      <c r="F27" s="70">
        <v>0</v>
      </c>
      <c r="G27" s="70">
        <v>0</v>
      </c>
      <c r="H27" s="70">
        <v>59</v>
      </c>
      <c r="I27" s="83">
        <f t="shared" si="0"/>
        <v>100</v>
      </c>
      <c r="J27" s="70">
        <f t="shared" si="1"/>
        <v>1</v>
      </c>
    </row>
    <row r="28" spans="1:10" ht="12.75" customHeight="1">
      <c r="A28" s="71" t="s">
        <v>22</v>
      </c>
      <c r="B28" s="70">
        <v>51</v>
      </c>
      <c r="C28" s="70">
        <v>51</v>
      </c>
      <c r="D28" s="70">
        <v>51</v>
      </c>
      <c r="E28" s="70"/>
      <c r="F28" s="70">
        <v>5</v>
      </c>
      <c r="G28" s="70">
        <v>104</v>
      </c>
      <c r="H28" s="70">
        <v>2</v>
      </c>
      <c r="I28" s="83">
        <f t="shared" si="0"/>
        <v>100</v>
      </c>
      <c r="J28" s="70">
        <f t="shared" si="1"/>
        <v>1</v>
      </c>
    </row>
    <row r="29" spans="1:10" ht="12.75" customHeight="1">
      <c r="A29" s="71" t="s">
        <v>83</v>
      </c>
      <c r="B29" s="70">
        <v>570</v>
      </c>
      <c r="C29" s="70">
        <v>553</v>
      </c>
      <c r="D29" s="70">
        <v>12</v>
      </c>
      <c r="E29" s="70"/>
      <c r="F29" s="70">
        <v>4</v>
      </c>
      <c r="G29" s="70">
        <v>5</v>
      </c>
      <c r="H29" s="70">
        <v>5</v>
      </c>
      <c r="I29" s="83">
        <f t="shared" si="0"/>
        <v>2.1052631578947367</v>
      </c>
      <c r="J29" s="70">
        <f t="shared" si="1"/>
        <v>32</v>
      </c>
    </row>
    <row r="30" spans="1:10" ht="12.75" customHeight="1">
      <c r="A30" s="71" t="s">
        <v>24</v>
      </c>
      <c r="B30" s="70">
        <v>217</v>
      </c>
      <c r="C30" s="70">
        <v>206</v>
      </c>
      <c r="D30" s="70">
        <v>17</v>
      </c>
      <c r="E30" s="70"/>
      <c r="F30" s="70">
        <v>6</v>
      </c>
      <c r="G30" s="70">
        <v>1</v>
      </c>
      <c r="H30" s="70">
        <v>13</v>
      </c>
      <c r="I30" s="83">
        <f t="shared" si="0"/>
        <v>7.8341013824884786</v>
      </c>
      <c r="J30" s="70">
        <f t="shared" si="1"/>
        <v>27</v>
      </c>
    </row>
    <row r="31" spans="1:10" ht="12.75" customHeight="1">
      <c r="A31" s="71" t="s">
        <v>25</v>
      </c>
      <c r="B31" s="70">
        <v>18</v>
      </c>
      <c r="C31" s="70">
        <v>18</v>
      </c>
      <c r="D31" s="70">
        <v>12</v>
      </c>
      <c r="E31" s="70"/>
      <c r="F31" s="70">
        <v>0</v>
      </c>
      <c r="G31" s="70">
        <v>3</v>
      </c>
      <c r="H31" s="70">
        <v>18</v>
      </c>
      <c r="I31" s="83">
        <f t="shared" si="0"/>
        <v>66.666666666666657</v>
      </c>
      <c r="J31" s="70">
        <f t="shared" si="1"/>
        <v>11</v>
      </c>
    </row>
    <row r="32" spans="1:10" ht="12.75" customHeight="1">
      <c r="A32" s="71" t="s">
        <v>26</v>
      </c>
      <c r="B32" s="70">
        <v>11</v>
      </c>
      <c r="C32" s="70">
        <v>11</v>
      </c>
      <c r="D32" s="70">
        <v>9</v>
      </c>
      <c r="E32" s="70"/>
      <c r="F32" s="70">
        <v>6</v>
      </c>
      <c r="G32" s="70">
        <v>4</v>
      </c>
      <c r="H32" s="70">
        <v>2</v>
      </c>
      <c r="I32" s="83">
        <f t="shared" si="0"/>
        <v>81.818181818181827</v>
      </c>
      <c r="J32" s="70">
        <f t="shared" si="1"/>
        <v>6</v>
      </c>
    </row>
    <row r="33" spans="1:10" ht="12.75" customHeight="1">
      <c r="A33" s="71" t="s">
        <v>27</v>
      </c>
      <c r="B33" s="70">
        <v>58</v>
      </c>
      <c r="C33" s="70">
        <v>58</v>
      </c>
      <c r="D33" s="70">
        <v>14</v>
      </c>
      <c r="E33" s="70"/>
      <c r="F33" s="70">
        <v>1</v>
      </c>
      <c r="G33" s="70">
        <v>5</v>
      </c>
      <c r="H33" s="70">
        <v>19</v>
      </c>
      <c r="I33" s="83">
        <f t="shared" si="0"/>
        <v>24.137931034482758</v>
      </c>
      <c r="J33" s="70">
        <f t="shared" si="1"/>
        <v>20</v>
      </c>
    </row>
    <row r="34" spans="1:10" ht="12.75" customHeight="1">
      <c r="A34" s="80" t="s">
        <v>28</v>
      </c>
      <c r="B34" s="81">
        <v>18</v>
      </c>
      <c r="C34" s="81">
        <v>18</v>
      </c>
      <c r="D34" s="81">
        <v>13</v>
      </c>
      <c r="E34" s="81"/>
      <c r="F34" s="81">
        <v>2</v>
      </c>
      <c r="G34" s="81">
        <v>2</v>
      </c>
      <c r="H34" s="81">
        <v>23</v>
      </c>
      <c r="I34" s="84">
        <f t="shared" si="0"/>
        <v>72.222222222222214</v>
      </c>
      <c r="J34" s="81">
        <f t="shared" si="1"/>
        <v>9</v>
      </c>
    </row>
    <row r="35" spans="1:10" ht="12.75" customHeight="1">
      <c r="A35" s="71" t="s">
        <v>29</v>
      </c>
      <c r="B35" s="70">
        <v>72</v>
      </c>
      <c r="C35" s="70">
        <v>72</v>
      </c>
      <c r="D35" s="70">
        <v>8</v>
      </c>
      <c r="E35" s="70"/>
      <c r="F35" s="70">
        <v>4</v>
      </c>
      <c r="G35" s="70">
        <v>4</v>
      </c>
      <c r="H35" s="70">
        <v>11</v>
      </c>
      <c r="I35" s="83">
        <f t="shared" si="0"/>
        <v>11.111111111111111</v>
      </c>
      <c r="J35" s="70">
        <f t="shared" si="1"/>
        <v>25</v>
      </c>
    </row>
    <row r="36" spans="1:10" ht="12.75" customHeight="1">
      <c r="A36" s="71" t="s">
        <v>30</v>
      </c>
      <c r="B36" s="70">
        <v>17</v>
      </c>
      <c r="C36" s="70">
        <v>17</v>
      </c>
      <c r="D36" s="70">
        <v>15</v>
      </c>
      <c r="E36" s="70"/>
      <c r="F36" s="70">
        <v>0</v>
      </c>
      <c r="G36" s="70">
        <v>0</v>
      </c>
      <c r="H36" s="70">
        <v>18</v>
      </c>
      <c r="I36" s="83">
        <f t="shared" si="0"/>
        <v>88.235294117647058</v>
      </c>
      <c r="J36" s="70">
        <f t="shared" si="1"/>
        <v>5</v>
      </c>
    </row>
    <row r="37" spans="1:10" ht="12.75" customHeight="1">
      <c r="A37" s="71" t="s">
        <v>31</v>
      </c>
      <c r="B37" s="70">
        <v>43</v>
      </c>
      <c r="C37" s="70">
        <v>43</v>
      </c>
      <c r="D37" s="70">
        <v>8</v>
      </c>
      <c r="E37" s="70"/>
      <c r="F37" s="70">
        <v>0</v>
      </c>
      <c r="G37" s="70">
        <v>1</v>
      </c>
      <c r="H37" s="70">
        <v>8</v>
      </c>
      <c r="I37" s="83">
        <f t="shared" si="0"/>
        <v>18.604651162790699</v>
      </c>
      <c r="J37" s="70">
        <f t="shared" si="1"/>
        <v>22</v>
      </c>
    </row>
    <row r="38" spans="1:10" ht="12.75" customHeight="1">
      <c r="A38" s="71" t="s">
        <v>32</v>
      </c>
      <c r="B38" s="70">
        <v>60</v>
      </c>
      <c r="C38" s="70">
        <v>60</v>
      </c>
      <c r="D38" s="70">
        <v>3</v>
      </c>
      <c r="E38" s="70"/>
      <c r="F38" s="70">
        <v>0</v>
      </c>
      <c r="G38" s="70">
        <v>0</v>
      </c>
      <c r="H38" s="70">
        <v>1</v>
      </c>
      <c r="I38" s="83">
        <f t="shared" si="0"/>
        <v>5</v>
      </c>
      <c r="J38" s="70">
        <f t="shared" si="1"/>
        <v>30</v>
      </c>
    </row>
    <row r="39" spans="1:10" ht="12.75" customHeight="1">
      <c r="A39" s="71" t="s">
        <v>84</v>
      </c>
      <c r="B39" s="70">
        <v>212</v>
      </c>
      <c r="C39" s="70">
        <v>198</v>
      </c>
      <c r="D39" s="70">
        <v>38</v>
      </c>
      <c r="E39" s="70"/>
      <c r="F39" s="70">
        <v>3</v>
      </c>
      <c r="G39" s="70">
        <v>14</v>
      </c>
      <c r="H39" s="70">
        <v>37</v>
      </c>
      <c r="I39" s="83">
        <f t="shared" si="0"/>
        <v>17.924528301886792</v>
      </c>
      <c r="J39" s="70">
        <f t="shared" si="1"/>
        <v>23</v>
      </c>
    </row>
    <row r="40" spans="1:10" ht="12.75" customHeight="1">
      <c r="A40" s="71" t="s">
        <v>33</v>
      </c>
      <c r="B40" s="70">
        <v>106</v>
      </c>
      <c r="C40" s="70">
        <v>106</v>
      </c>
      <c r="D40" s="70">
        <v>11</v>
      </c>
      <c r="E40" s="70"/>
      <c r="F40" s="70">
        <v>3</v>
      </c>
      <c r="G40" s="70">
        <v>2</v>
      </c>
      <c r="H40" s="70">
        <v>7</v>
      </c>
      <c r="I40" s="83">
        <f t="shared" si="0"/>
        <v>10.377358490566039</v>
      </c>
      <c r="J40" s="70">
        <f t="shared" si="1"/>
        <v>26</v>
      </c>
    </row>
    <row r="41" spans="1:10" ht="12.75" customHeight="1">
      <c r="A41" s="69" t="s">
        <v>34</v>
      </c>
      <c r="B41" s="70">
        <v>58</v>
      </c>
      <c r="C41" s="70">
        <v>58</v>
      </c>
      <c r="D41" s="70">
        <v>19</v>
      </c>
      <c r="E41" s="70"/>
      <c r="F41" s="70">
        <v>1</v>
      </c>
      <c r="G41" s="70">
        <v>1</v>
      </c>
      <c r="H41" s="70">
        <v>39</v>
      </c>
      <c r="I41" s="83">
        <f t="shared" si="0"/>
        <v>32.758620689655174</v>
      </c>
      <c r="J41" s="70">
        <f t="shared" si="1"/>
        <v>15</v>
      </c>
    </row>
    <row r="42" spans="1:10" ht="4.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 ht="4.5" customHeight="1">
      <c r="A43" s="73"/>
      <c r="B43" s="73"/>
      <c r="C43" s="73"/>
      <c r="D43" s="73"/>
      <c r="E43" s="73"/>
      <c r="F43" s="73"/>
      <c r="G43" s="73"/>
      <c r="H43" s="73"/>
      <c r="I43" s="68"/>
      <c r="J43" s="68"/>
    </row>
    <row r="44" spans="1:10" ht="15" customHeight="1">
      <c r="A44" s="130" t="s">
        <v>40</v>
      </c>
      <c r="B44" s="130"/>
      <c r="C44" s="130"/>
      <c r="D44" s="130"/>
      <c r="E44" s="130"/>
      <c r="F44" s="130"/>
      <c r="G44" s="130"/>
      <c r="H44" s="130"/>
      <c r="I44" s="68"/>
      <c r="J44" s="68"/>
    </row>
    <row r="45" spans="1:10">
      <c r="A45" s="130" t="s">
        <v>85</v>
      </c>
      <c r="B45" s="130"/>
      <c r="C45" s="130"/>
      <c r="D45" s="130"/>
      <c r="E45" s="130"/>
      <c r="F45" s="130"/>
      <c r="G45" s="130"/>
      <c r="H45" s="130"/>
      <c r="I45" s="68"/>
      <c r="J45" s="68"/>
    </row>
    <row r="46" spans="1:10">
      <c r="A46" s="130" t="s">
        <v>86</v>
      </c>
      <c r="B46" s="130"/>
      <c r="C46" s="130"/>
      <c r="D46" s="130"/>
      <c r="E46" s="130"/>
      <c r="F46" s="130"/>
      <c r="G46" s="130"/>
      <c r="H46" s="130"/>
      <c r="I46" s="68"/>
      <c r="J46" s="68"/>
    </row>
    <row r="47" spans="1:10" ht="15" customHeight="1">
      <c r="A47" s="130" t="s">
        <v>87</v>
      </c>
      <c r="B47" s="130"/>
      <c r="C47" s="130"/>
      <c r="D47" s="130"/>
      <c r="E47" s="130"/>
      <c r="F47" s="130"/>
      <c r="G47" s="130"/>
      <c r="H47" s="130"/>
      <c r="I47" s="68"/>
      <c r="J47" s="68"/>
    </row>
    <row r="48" spans="1:10">
      <c r="A48" s="130" t="s">
        <v>88</v>
      </c>
      <c r="B48" s="130"/>
      <c r="C48" s="130"/>
      <c r="D48" s="130"/>
      <c r="E48" s="130"/>
      <c r="F48" s="130"/>
      <c r="G48" s="130"/>
      <c r="H48" s="130"/>
      <c r="I48" s="68"/>
      <c r="J48" s="68"/>
    </row>
    <row r="49" spans="1:10">
      <c r="A49" s="73"/>
      <c r="B49" s="73"/>
      <c r="C49" s="73"/>
      <c r="D49" s="73"/>
      <c r="E49" s="73"/>
      <c r="F49" s="73"/>
      <c r="G49" s="73"/>
      <c r="H49" s="73"/>
      <c r="I49" s="68"/>
      <c r="J49" s="68"/>
    </row>
    <row r="50" spans="1:10">
      <c r="A50" s="74" t="s">
        <v>37</v>
      </c>
      <c r="B50" s="73"/>
      <c r="C50" s="73"/>
      <c r="D50" s="73"/>
      <c r="E50" s="73"/>
      <c r="F50" s="73"/>
      <c r="G50" s="73"/>
      <c r="H50" s="73"/>
      <c r="I50" s="68"/>
      <c r="J50" s="68"/>
    </row>
    <row r="51" spans="1:10">
      <c r="A51" s="11"/>
      <c r="B51" s="11"/>
      <c r="C51" s="11"/>
      <c r="D51" s="11"/>
      <c r="E51" s="11"/>
      <c r="F51" s="11"/>
      <c r="G51" s="11"/>
      <c r="H51" s="11"/>
    </row>
  </sheetData>
  <mergeCells count="13">
    <mergeCell ref="A44:H44"/>
    <mergeCell ref="A45:H45"/>
    <mergeCell ref="A46:H46"/>
    <mergeCell ref="A47:H47"/>
    <mergeCell ref="A48:H48"/>
    <mergeCell ref="J7:J8"/>
    <mergeCell ref="A2:G2"/>
    <mergeCell ref="A7:A8"/>
    <mergeCell ref="B7:B8"/>
    <mergeCell ref="C7:C8"/>
    <mergeCell ref="D7:D8"/>
    <mergeCell ref="F7:H7"/>
    <mergeCell ref="I7:I8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workbookViewId="0">
      <selection activeCell="A5" sqref="A5"/>
    </sheetView>
  </sheetViews>
  <sheetFormatPr baseColWidth="10" defaultRowHeight="15"/>
  <cols>
    <col min="1" max="1" width="20.7109375" customWidth="1"/>
    <col min="2" max="2" width="14.85546875" customWidth="1"/>
    <col min="3" max="3" width="21" customWidth="1"/>
    <col min="4" max="4" width="17.85546875" customWidth="1"/>
    <col min="8" max="8" width="21.28515625" customWidth="1"/>
    <col min="9" max="9" width="11.7109375" customWidth="1"/>
  </cols>
  <sheetData>
    <row r="1" spans="1:10">
      <c r="A1" s="16"/>
      <c r="B1" s="10"/>
      <c r="C1" s="10"/>
      <c r="D1" s="10"/>
      <c r="E1" s="10"/>
      <c r="F1" s="10"/>
      <c r="G1" s="10"/>
      <c r="H1" s="10"/>
      <c r="I1" s="10"/>
    </row>
    <row r="2" spans="1:10" ht="12.75" customHeight="1">
      <c r="A2" s="17"/>
      <c r="B2" s="17"/>
      <c r="C2" s="17"/>
      <c r="D2" s="17"/>
      <c r="E2" s="17"/>
      <c r="F2" s="17"/>
      <c r="G2" s="18"/>
      <c r="H2" s="18"/>
      <c r="I2" s="18"/>
    </row>
    <row r="3" spans="1:10" ht="12.75" customHeight="1">
      <c r="A3" s="15"/>
      <c r="B3" s="14"/>
      <c r="C3" s="14"/>
      <c r="D3" s="14"/>
      <c r="E3" s="14"/>
      <c r="F3" s="14"/>
      <c r="G3" s="13"/>
      <c r="H3" s="13"/>
      <c r="I3" s="13"/>
    </row>
    <row r="4" spans="1:10" ht="12.75" customHeight="1">
      <c r="A4" s="15"/>
      <c r="B4" s="14"/>
      <c r="C4" s="14"/>
      <c r="D4" s="14"/>
      <c r="E4" s="14"/>
      <c r="F4" s="14"/>
      <c r="G4" s="13"/>
      <c r="H4" s="13"/>
      <c r="I4" s="13"/>
    </row>
    <row r="5" spans="1:10" ht="12.75" customHeight="1">
      <c r="A5" s="20" t="s">
        <v>48</v>
      </c>
      <c r="B5" s="14"/>
      <c r="C5" s="14"/>
      <c r="D5" s="14"/>
      <c r="E5" s="14"/>
      <c r="F5" s="14"/>
      <c r="G5" s="13"/>
      <c r="H5" s="13"/>
      <c r="I5" s="13"/>
    </row>
    <row r="6" spans="1:10" ht="12.75" customHeight="1">
      <c r="A6" s="15"/>
      <c r="B6" s="13"/>
      <c r="C6" s="13"/>
      <c r="D6" s="13"/>
      <c r="E6" s="13"/>
      <c r="F6" s="13"/>
      <c r="G6" s="10"/>
      <c r="H6" s="10"/>
      <c r="I6" s="10"/>
    </row>
    <row r="7" spans="1:10" ht="33.75" customHeight="1">
      <c r="A7" s="132" t="s">
        <v>0</v>
      </c>
      <c r="B7" s="134" t="s">
        <v>50</v>
      </c>
      <c r="C7" s="134" t="s">
        <v>51</v>
      </c>
      <c r="D7" s="134" t="s">
        <v>52</v>
      </c>
      <c r="E7" s="131" t="s">
        <v>44</v>
      </c>
      <c r="F7" s="131"/>
      <c r="G7" s="131"/>
      <c r="H7" s="131" t="s">
        <v>48</v>
      </c>
      <c r="I7" s="131" t="s">
        <v>67</v>
      </c>
      <c r="J7" s="43"/>
    </row>
    <row r="8" spans="1:10" ht="30.75" customHeight="1">
      <c r="A8" s="133"/>
      <c r="B8" s="129"/>
      <c r="C8" s="129"/>
      <c r="D8" s="129"/>
      <c r="E8" s="44" t="s">
        <v>43</v>
      </c>
      <c r="F8" s="44" t="s">
        <v>42</v>
      </c>
      <c r="G8" s="44" t="s">
        <v>41</v>
      </c>
      <c r="H8" s="124"/>
      <c r="I8" s="124"/>
      <c r="J8" s="45"/>
    </row>
    <row r="9" spans="1:10" ht="4.5" customHeight="1">
      <c r="A9" s="21"/>
      <c r="B9" s="22"/>
      <c r="C9" s="23"/>
      <c r="D9" s="23"/>
      <c r="E9" s="23"/>
      <c r="F9" s="23"/>
      <c r="G9" s="42"/>
      <c r="H9" s="23"/>
      <c r="I9" s="23"/>
    </row>
    <row r="10" spans="1:10">
      <c r="A10" s="24" t="s">
        <v>5</v>
      </c>
      <c r="B10" s="25">
        <v>2463</v>
      </c>
      <c r="C10" s="25">
        <v>2429</v>
      </c>
      <c r="D10" s="25">
        <v>373</v>
      </c>
      <c r="E10" s="25">
        <v>59</v>
      </c>
      <c r="F10" s="25">
        <v>164</v>
      </c>
      <c r="G10" s="25">
        <v>360</v>
      </c>
      <c r="H10" s="46">
        <f>D10/B10*100</f>
        <v>15.144133170929761</v>
      </c>
      <c r="I10" s="25"/>
    </row>
    <row r="11" spans="1:10">
      <c r="A11" s="26" t="s">
        <v>6</v>
      </c>
      <c r="B11" s="26">
        <v>11</v>
      </c>
      <c r="C11" s="26">
        <v>11</v>
      </c>
      <c r="D11" s="26">
        <v>4</v>
      </c>
      <c r="E11" s="26">
        <v>5</v>
      </c>
      <c r="F11" s="26">
        <v>0</v>
      </c>
      <c r="G11" s="26">
        <v>3</v>
      </c>
      <c r="H11" s="39">
        <f>D11/B11*100</f>
        <v>36.363636363636367</v>
      </c>
      <c r="I11" s="26">
        <f>_xlfn.RANK.EQ(H11,H$11:H$42,0)</f>
        <v>11</v>
      </c>
    </row>
    <row r="12" spans="1:10">
      <c r="A12" s="26" t="s">
        <v>7</v>
      </c>
      <c r="B12" s="26">
        <v>5</v>
      </c>
      <c r="C12" s="26">
        <v>5</v>
      </c>
      <c r="D12" s="26">
        <v>4</v>
      </c>
      <c r="E12" s="26">
        <v>0</v>
      </c>
      <c r="F12" s="26">
        <v>6</v>
      </c>
      <c r="G12" s="26">
        <v>8</v>
      </c>
      <c r="H12" s="39">
        <f t="shared" ref="H12:H42" si="0">D12/B12*100</f>
        <v>80</v>
      </c>
      <c r="I12" s="26">
        <f t="shared" ref="I12:I42" si="1">_xlfn.RANK.EQ(H12,H$11:H$42,0)</f>
        <v>5</v>
      </c>
    </row>
    <row r="13" spans="1:10">
      <c r="A13" s="26" t="s">
        <v>8</v>
      </c>
      <c r="B13" s="26">
        <v>5</v>
      </c>
      <c r="C13" s="26">
        <v>5</v>
      </c>
      <c r="D13" s="26">
        <v>4</v>
      </c>
      <c r="E13" s="26">
        <v>2</v>
      </c>
      <c r="F13" s="26">
        <v>0</v>
      </c>
      <c r="G13" s="26">
        <v>7</v>
      </c>
      <c r="H13" s="39">
        <f t="shared" si="0"/>
        <v>80</v>
      </c>
      <c r="I13" s="26">
        <f t="shared" si="1"/>
        <v>5</v>
      </c>
    </row>
    <row r="14" spans="1:10">
      <c r="A14" s="26" t="s">
        <v>9</v>
      </c>
      <c r="B14" s="26">
        <v>11</v>
      </c>
      <c r="C14" s="26">
        <v>11</v>
      </c>
      <c r="D14" s="26">
        <v>6</v>
      </c>
      <c r="E14" s="26">
        <v>1</v>
      </c>
      <c r="F14" s="26">
        <v>0</v>
      </c>
      <c r="G14" s="26">
        <v>6</v>
      </c>
      <c r="H14" s="39">
        <f t="shared" si="0"/>
        <v>54.54545454545454</v>
      </c>
      <c r="I14" s="26">
        <f t="shared" si="1"/>
        <v>9</v>
      </c>
    </row>
    <row r="15" spans="1:10">
      <c r="A15" s="26" t="s">
        <v>10</v>
      </c>
      <c r="B15" s="26">
        <v>38</v>
      </c>
      <c r="C15" s="26">
        <v>38</v>
      </c>
      <c r="D15" s="26">
        <v>6</v>
      </c>
      <c r="E15" s="26">
        <v>4</v>
      </c>
      <c r="F15" s="26">
        <v>0</v>
      </c>
      <c r="G15" s="26">
        <v>6</v>
      </c>
      <c r="H15" s="39">
        <f t="shared" si="0"/>
        <v>15.789473684210526</v>
      </c>
      <c r="I15" s="26">
        <f t="shared" si="1"/>
        <v>21</v>
      </c>
    </row>
    <row r="16" spans="1:10">
      <c r="A16" s="26" t="s">
        <v>11</v>
      </c>
      <c r="B16" s="26">
        <v>10</v>
      </c>
      <c r="C16" s="26">
        <v>10</v>
      </c>
      <c r="D16" s="26">
        <v>6</v>
      </c>
      <c r="E16" s="26">
        <v>0</v>
      </c>
      <c r="F16" s="26">
        <v>0</v>
      </c>
      <c r="G16" s="26">
        <v>11</v>
      </c>
      <c r="H16" s="39">
        <f t="shared" si="0"/>
        <v>60</v>
      </c>
      <c r="I16" s="26">
        <f t="shared" si="1"/>
        <v>8</v>
      </c>
    </row>
    <row r="17" spans="1:14">
      <c r="A17" s="26" t="s">
        <v>56</v>
      </c>
      <c r="B17" s="26">
        <v>123</v>
      </c>
      <c r="C17" s="26">
        <v>114</v>
      </c>
      <c r="D17" s="26">
        <v>4</v>
      </c>
      <c r="E17" s="26">
        <v>5</v>
      </c>
      <c r="F17" s="26">
        <v>0</v>
      </c>
      <c r="G17" s="26">
        <v>0</v>
      </c>
      <c r="H17" s="39">
        <f t="shared" si="0"/>
        <v>3.2520325203252036</v>
      </c>
      <c r="I17" s="26">
        <f t="shared" si="1"/>
        <v>31</v>
      </c>
    </row>
    <row r="18" spans="1:14">
      <c r="A18" s="26" t="s">
        <v>12</v>
      </c>
      <c r="B18" s="26">
        <v>67</v>
      </c>
      <c r="C18" s="26">
        <v>67</v>
      </c>
      <c r="D18" s="26">
        <v>5</v>
      </c>
      <c r="E18" s="26">
        <v>1</v>
      </c>
      <c r="F18" s="26">
        <v>4</v>
      </c>
      <c r="G18" s="26">
        <v>0</v>
      </c>
      <c r="H18" s="39">
        <f t="shared" si="0"/>
        <v>7.4626865671641784</v>
      </c>
      <c r="I18" s="26">
        <f t="shared" si="1"/>
        <v>28</v>
      </c>
    </row>
    <row r="19" spans="1:14">
      <c r="A19" s="26" t="s">
        <v>53</v>
      </c>
      <c r="B19" s="26">
        <v>16</v>
      </c>
      <c r="C19" s="26">
        <v>16</v>
      </c>
      <c r="D19" s="26">
        <v>16</v>
      </c>
      <c r="E19" s="26">
        <v>3</v>
      </c>
      <c r="F19" s="26">
        <v>16</v>
      </c>
      <c r="G19" s="26">
        <v>0</v>
      </c>
      <c r="H19" s="39">
        <f t="shared" si="0"/>
        <v>100</v>
      </c>
      <c r="I19" s="26">
        <f t="shared" si="1"/>
        <v>1</v>
      </c>
    </row>
    <row r="20" spans="1:14">
      <c r="A20" s="26" t="s">
        <v>14</v>
      </c>
      <c r="B20" s="26">
        <v>39</v>
      </c>
      <c r="C20" s="26">
        <v>39</v>
      </c>
      <c r="D20" s="26">
        <v>2</v>
      </c>
      <c r="E20" s="26">
        <v>0</v>
      </c>
      <c r="F20" s="26">
        <v>0</v>
      </c>
      <c r="G20" s="26">
        <v>4</v>
      </c>
      <c r="H20" s="39">
        <f t="shared" si="0"/>
        <v>5.1282051282051277</v>
      </c>
      <c r="I20" s="26">
        <f t="shared" si="1"/>
        <v>29</v>
      </c>
    </row>
    <row r="21" spans="1:14">
      <c r="A21" s="26" t="s">
        <v>15</v>
      </c>
      <c r="B21" s="26">
        <v>46</v>
      </c>
      <c r="C21" s="26">
        <v>46</v>
      </c>
      <c r="D21" s="26">
        <v>11</v>
      </c>
      <c r="E21" s="26">
        <v>2</v>
      </c>
      <c r="F21" s="26">
        <v>1</v>
      </c>
      <c r="G21" s="26">
        <v>20</v>
      </c>
      <c r="H21" s="39">
        <f t="shared" si="0"/>
        <v>23.913043478260871</v>
      </c>
      <c r="I21" s="26">
        <f t="shared" si="1"/>
        <v>17</v>
      </c>
      <c r="N21" s="19"/>
    </row>
    <row r="22" spans="1:14">
      <c r="A22" s="26" t="s">
        <v>54</v>
      </c>
      <c r="B22" s="26">
        <v>81</v>
      </c>
      <c r="C22" s="26">
        <v>78</v>
      </c>
      <c r="D22" s="26">
        <v>9</v>
      </c>
      <c r="E22" s="26">
        <v>4</v>
      </c>
      <c r="F22" s="26">
        <v>2</v>
      </c>
      <c r="G22" s="26">
        <v>6</v>
      </c>
      <c r="H22" s="39">
        <f t="shared" si="0"/>
        <v>11.111111111111111</v>
      </c>
      <c r="I22" s="26">
        <f t="shared" si="1"/>
        <v>23</v>
      </c>
    </row>
    <row r="23" spans="1:14">
      <c r="A23" s="26" t="s">
        <v>17</v>
      </c>
      <c r="B23" s="26">
        <v>84</v>
      </c>
      <c r="C23" s="26">
        <v>84</v>
      </c>
      <c r="D23" s="26">
        <v>23</v>
      </c>
      <c r="E23" s="26">
        <v>0</v>
      </c>
      <c r="F23" s="26">
        <v>8</v>
      </c>
      <c r="G23" s="26">
        <v>22</v>
      </c>
      <c r="H23" s="39">
        <f t="shared" si="0"/>
        <v>27.380952380952383</v>
      </c>
      <c r="I23" s="26">
        <f t="shared" si="1"/>
        <v>14</v>
      </c>
    </row>
    <row r="24" spans="1:14">
      <c r="A24" s="26" t="s">
        <v>18</v>
      </c>
      <c r="B24" s="26">
        <v>125</v>
      </c>
      <c r="C24" s="26">
        <v>125</v>
      </c>
      <c r="D24" s="26">
        <v>23</v>
      </c>
      <c r="E24" s="26">
        <v>8</v>
      </c>
      <c r="F24" s="26">
        <v>4</v>
      </c>
      <c r="G24" s="26">
        <v>21</v>
      </c>
      <c r="H24" s="39">
        <f t="shared" si="0"/>
        <v>18.399999999999999</v>
      </c>
      <c r="I24" s="26">
        <f t="shared" si="1"/>
        <v>18</v>
      </c>
    </row>
    <row r="25" spans="1:14">
      <c r="A25" s="26" t="s">
        <v>39</v>
      </c>
      <c r="B25" s="26">
        <v>125</v>
      </c>
      <c r="C25" s="26">
        <v>124</v>
      </c>
      <c r="D25" s="26">
        <v>20</v>
      </c>
      <c r="E25" s="26">
        <v>4</v>
      </c>
      <c r="F25" s="26">
        <v>2</v>
      </c>
      <c r="G25" s="26">
        <v>21</v>
      </c>
      <c r="H25" s="39">
        <f t="shared" si="0"/>
        <v>16</v>
      </c>
      <c r="I25" s="26">
        <f t="shared" si="1"/>
        <v>20</v>
      </c>
    </row>
    <row r="26" spans="1:14">
      <c r="A26" s="26" t="s">
        <v>19</v>
      </c>
      <c r="B26" s="26">
        <v>113</v>
      </c>
      <c r="C26" s="26">
        <v>113</v>
      </c>
      <c r="D26" s="26">
        <v>29</v>
      </c>
      <c r="E26" s="26">
        <v>4</v>
      </c>
      <c r="F26" s="26">
        <v>4</v>
      </c>
      <c r="G26" s="26">
        <v>35</v>
      </c>
      <c r="H26" s="39">
        <f t="shared" si="0"/>
        <v>25.663716814159294</v>
      </c>
      <c r="I26" s="26">
        <f t="shared" si="1"/>
        <v>16</v>
      </c>
    </row>
    <row r="27" spans="1:14">
      <c r="A27" s="26" t="s">
        <v>20</v>
      </c>
      <c r="B27" s="26">
        <v>33</v>
      </c>
      <c r="C27" s="26">
        <v>33</v>
      </c>
      <c r="D27" s="26">
        <v>5</v>
      </c>
      <c r="E27" s="26">
        <v>1</v>
      </c>
      <c r="F27" s="26">
        <v>1</v>
      </c>
      <c r="G27" s="26">
        <v>9</v>
      </c>
      <c r="H27" s="39">
        <f t="shared" si="0"/>
        <v>15.151515151515152</v>
      </c>
      <c r="I27" s="26">
        <f t="shared" si="1"/>
        <v>22</v>
      </c>
    </row>
    <row r="28" spans="1:14">
      <c r="A28" s="26" t="s">
        <v>21</v>
      </c>
      <c r="B28" s="26">
        <v>20</v>
      </c>
      <c r="C28" s="26">
        <v>20</v>
      </c>
      <c r="D28" s="26">
        <v>20</v>
      </c>
      <c r="E28" s="26">
        <v>1</v>
      </c>
      <c r="F28" s="26">
        <v>0</v>
      </c>
      <c r="G28" s="26">
        <v>38</v>
      </c>
      <c r="H28" s="39">
        <f t="shared" si="0"/>
        <v>100</v>
      </c>
      <c r="I28" s="26">
        <f t="shared" si="1"/>
        <v>1</v>
      </c>
    </row>
    <row r="29" spans="1:14">
      <c r="A29" s="26" t="s">
        <v>57</v>
      </c>
      <c r="B29" s="26">
        <v>51</v>
      </c>
      <c r="C29" s="26">
        <v>51</v>
      </c>
      <c r="D29" s="26">
        <v>51</v>
      </c>
      <c r="E29" s="26">
        <v>1</v>
      </c>
      <c r="F29" s="26">
        <v>99</v>
      </c>
      <c r="G29" s="26">
        <v>0</v>
      </c>
      <c r="H29" s="39">
        <f t="shared" si="0"/>
        <v>100</v>
      </c>
      <c r="I29" s="26">
        <f t="shared" si="1"/>
        <v>1</v>
      </c>
    </row>
    <row r="30" spans="1:14">
      <c r="A30" s="26" t="s">
        <v>58</v>
      </c>
      <c r="B30" s="26">
        <v>570</v>
      </c>
      <c r="C30" s="26">
        <v>561</v>
      </c>
      <c r="D30" s="26">
        <v>0</v>
      </c>
      <c r="E30" s="26">
        <v>0</v>
      </c>
      <c r="F30" s="26">
        <v>0</v>
      </c>
      <c r="G30" s="26">
        <v>0</v>
      </c>
      <c r="H30" s="39">
        <f t="shared" si="0"/>
        <v>0</v>
      </c>
      <c r="I30" s="26">
        <f t="shared" si="1"/>
        <v>32</v>
      </c>
    </row>
    <row r="31" spans="1:14">
      <c r="A31" s="26" t="s">
        <v>59</v>
      </c>
      <c r="B31" s="26">
        <v>217</v>
      </c>
      <c r="C31" s="26">
        <v>211</v>
      </c>
      <c r="D31" s="26">
        <v>8</v>
      </c>
      <c r="E31" s="26">
        <v>0</v>
      </c>
      <c r="F31" s="26">
        <v>0</v>
      </c>
      <c r="G31" s="26">
        <v>11</v>
      </c>
      <c r="H31" s="39">
        <f t="shared" si="0"/>
        <v>3.6866359447004609</v>
      </c>
      <c r="I31" s="26">
        <f t="shared" si="1"/>
        <v>30</v>
      </c>
    </row>
    <row r="32" spans="1:14">
      <c r="A32" s="26" t="s">
        <v>60</v>
      </c>
      <c r="B32" s="26">
        <v>18</v>
      </c>
      <c r="C32" s="26">
        <v>18</v>
      </c>
      <c r="D32" s="26">
        <v>5</v>
      </c>
      <c r="E32" s="26">
        <v>0</v>
      </c>
      <c r="F32" s="26">
        <v>3</v>
      </c>
      <c r="G32" s="26">
        <v>6</v>
      </c>
      <c r="H32" s="39">
        <f t="shared" si="0"/>
        <v>27.777777777777779</v>
      </c>
      <c r="I32" s="26">
        <f t="shared" si="1"/>
        <v>13</v>
      </c>
    </row>
    <row r="33" spans="1:9">
      <c r="A33" s="26" t="s">
        <v>26</v>
      </c>
      <c r="B33" s="26">
        <v>11</v>
      </c>
      <c r="C33" s="26">
        <v>11</v>
      </c>
      <c r="D33" s="26">
        <v>7</v>
      </c>
      <c r="E33" s="26">
        <v>5</v>
      </c>
      <c r="F33" s="26">
        <v>0</v>
      </c>
      <c r="G33" s="26">
        <v>3</v>
      </c>
      <c r="H33" s="39">
        <f t="shared" si="0"/>
        <v>63.636363636363633</v>
      </c>
      <c r="I33" s="26">
        <f t="shared" si="1"/>
        <v>7</v>
      </c>
    </row>
    <row r="34" spans="1:9">
      <c r="A34" s="26" t="s">
        <v>27</v>
      </c>
      <c r="B34" s="26">
        <v>58</v>
      </c>
      <c r="C34" s="26">
        <v>58</v>
      </c>
      <c r="D34" s="26">
        <v>15</v>
      </c>
      <c r="E34" s="26">
        <v>0</v>
      </c>
      <c r="F34" s="26">
        <v>5</v>
      </c>
      <c r="G34" s="26">
        <v>16</v>
      </c>
      <c r="H34" s="39">
        <f t="shared" si="0"/>
        <v>25.862068965517242</v>
      </c>
      <c r="I34" s="26">
        <f t="shared" si="1"/>
        <v>15</v>
      </c>
    </row>
    <row r="35" spans="1:9">
      <c r="A35" s="35" t="s">
        <v>28</v>
      </c>
      <c r="B35" s="35">
        <v>18</v>
      </c>
      <c r="C35" s="35">
        <v>18</v>
      </c>
      <c r="D35" s="35">
        <v>7</v>
      </c>
      <c r="E35" s="35">
        <v>1</v>
      </c>
      <c r="F35" s="35">
        <v>1</v>
      </c>
      <c r="G35" s="35">
        <v>14</v>
      </c>
      <c r="H35" s="40">
        <f t="shared" si="0"/>
        <v>38.888888888888893</v>
      </c>
      <c r="I35" s="41">
        <f t="shared" si="1"/>
        <v>10</v>
      </c>
    </row>
    <row r="36" spans="1:9">
      <c r="A36" s="26" t="s">
        <v>29</v>
      </c>
      <c r="B36" s="26">
        <v>72</v>
      </c>
      <c r="C36" s="26">
        <v>72</v>
      </c>
      <c r="D36" s="26">
        <v>6</v>
      </c>
      <c r="E36" s="26">
        <v>0</v>
      </c>
      <c r="F36" s="26">
        <v>1</v>
      </c>
      <c r="G36" s="26">
        <v>6</v>
      </c>
      <c r="H36" s="39">
        <f t="shared" si="0"/>
        <v>8.3333333333333321</v>
      </c>
      <c r="I36" s="26">
        <f t="shared" si="1"/>
        <v>26</v>
      </c>
    </row>
    <row r="37" spans="1:9">
      <c r="A37" s="26" t="s">
        <v>30</v>
      </c>
      <c r="B37" s="26">
        <v>17</v>
      </c>
      <c r="C37" s="26">
        <v>17</v>
      </c>
      <c r="D37" s="26">
        <v>15</v>
      </c>
      <c r="E37" s="26">
        <v>0</v>
      </c>
      <c r="F37" s="26">
        <v>0</v>
      </c>
      <c r="G37" s="26">
        <v>15</v>
      </c>
      <c r="H37" s="39">
        <f t="shared" si="0"/>
        <v>88.235294117647058</v>
      </c>
      <c r="I37" s="26">
        <f t="shared" si="1"/>
        <v>4</v>
      </c>
    </row>
    <row r="38" spans="1:9">
      <c r="A38" s="26" t="s">
        <v>31</v>
      </c>
      <c r="B38" s="26">
        <v>43</v>
      </c>
      <c r="C38" s="26">
        <v>43</v>
      </c>
      <c r="D38" s="26">
        <v>4</v>
      </c>
      <c r="E38" s="26">
        <v>1</v>
      </c>
      <c r="F38" s="26">
        <v>0</v>
      </c>
      <c r="G38" s="26">
        <v>4</v>
      </c>
      <c r="H38" s="39">
        <f t="shared" si="0"/>
        <v>9.3023255813953494</v>
      </c>
      <c r="I38" s="26">
        <f t="shared" si="1"/>
        <v>25</v>
      </c>
    </row>
    <row r="39" spans="1:9">
      <c r="A39" s="26" t="s">
        <v>32</v>
      </c>
      <c r="B39" s="26">
        <v>60</v>
      </c>
      <c r="C39" s="26">
        <v>60</v>
      </c>
      <c r="D39" s="26">
        <v>10</v>
      </c>
      <c r="E39" s="26">
        <v>2</v>
      </c>
      <c r="F39" s="26">
        <v>0</v>
      </c>
      <c r="G39" s="26">
        <v>9</v>
      </c>
      <c r="H39" s="39">
        <f t="shared" si="0"/>
        <v>16.666666666666664</v>
      </c>
      <c r="I39" s="26">
        <f t="shared" si="1"/>
        <v>19</v>
      </c>
    </row>
    <row r="40" spans="1:9">
      <c r="A40" s="26" t="s">
        <v>61</v>
      </c>
      <c r="B40" s="26">
        <v>212</v>
      </c>
      <c r="C40" s="26">
        <v>206</v>
      </c>
      <c r="D40" s="26">
        <v>23</v>
      </c>
      <c r="E40" s="26">
        <v>1</v>
      </c>
      <c r="F40" s="26">
        <v>3</v>
      </c>
      <c r="G40" s="26">
        <v>27</v>
      </c>
      <c r="H40" s="39">
        <f t="shared" si="0"/>
        <v>10.849056603773585</v>
      </c>
      <c r="I40" s="26">
        <f t="shared" si="1"/>
        <v>24</v>
      </c>
    </row>
    <row r="41" spans="1:9">
      <c r="A41" s="26" t="s">
        <v>33</v>
      </c>
      <c r="B41" s="26">
        <v>106</v>
      </c>
      <c r="C41" s="26">
        <v>106</v>
      </c>
      <c r="D41" s="26">
        <v>8</v>
      </c>
      <c r="E41" s="26">
        <v>1</v>
      </c>
      <c r="F41" s="26">
        <v>1</v>
      </c>
      <c r="G41" s="26">
        <v>7</v>
      </c>
      <c r="H41" s="39">
        <f t="shared" si="0"/>
        <v>7.5471698113207548</v>
      </c>
      <c r="I41" s="26">
        <f t="shared" si="1"/>
        <v>27</v>
      </c>
    </row>
    <row r="42" spans="1:9" ht="15.75" customHeight="1">
      <c r="A42" s="26" t="s">
        <v>34</v>
      </c>
      <c r="B42" s="26">
        <v>58</v>
      </c>
      <c r="C42" s="26">
        <v>58</v>
      </c>
      <c r="D42" s="26">
        <v>17</v>
      </c>
      <c r="E42" s="26">
        <v>2</v>
      </c>
      <c r="F42" s="26">
        <v>3</v>
      </c>
      <c r="G42" s="26">
        <v>25</v>
      </c>
      <c r="H42" s="39">
        <f t="shared" si="0"/>
        <v>29.310344827586203</v>
      </c>
      <c r="I42" s="26">
        <f t="shared" si="1"/>
        <v>12</v>
      </c>
    </row>
    <row r="43" spans="1:9" ht="4.5" customHeight="1">
      <c r="A43" s="27"/>
      <c r="B43" s="28"/>
      <c r="C43" s="29"/>
      <c r="D43" s="29"/>
      <c r="E43" s="29"/>
      <c r="F43" s="29"/>
      <c r="G43" s="29"/>
      <c r="H43" s="29"/>
      <c r="I43" s="29"/>
    </row>
    <row r="44" spans="1:9" ht="4.5" customHeight="1">
      <c r="A44" s="30"/>
      <c r="B44" s="31"/>
      <c r="C44" s="31"/>
      <c r="D44" s="31"/>
      <c r="E44" s="31"/>
      <c r="F44" s="31"/>
      <c r="G44" s="31"/>
      <c r="H44" s="31"/>
      <c r="I44" s="31"/>
    </row>
    <row r="45" spans="1:9" ht="12" customHeight="1">
      <c r="A45" s="30"/>
      <c r="B45" s="31"/>
      <c r="C45" s="26"/>
      <c r="D45" s="31"/>
      <c r="E45" s="31"/>
      <c r="F45" s="31"/>
      <c r="G45" s="31"/>
      <c r="H45" s="31"/>
      <c r="I45" s="31"/>
    </row>
    <row r="46" spans="1:9">
      <c r="A46" s="32" t="s">
        <v>62</v>
      </c>
      <c r="B46" s="31"/>
      <c r="C46" s="31"/>
      <c r="D46" s="31"/>
      <c r="E46" s="31"/>
      <c r="F46" s="31"/>
      <c r="G46" s="31"/>
      <c r="H46" s="31"/>
      <c r="I46" s="31"/>
    </row>
    <row r="47" spans="1:9">
      <c r="A47" s="32" t="s">
        <v>63</v>
      </c>
      <c r="B47" s="31"/>
      <c r="C47" s="31"/>
      <c r="D47" s="31"/>
      <c r="E47" s="31"/>
      <c r="F47" s="31"/>
      <c r="G47" s="31"/>
      <c r="H47" s="31"/>
      <c r="I47" s="31"/>
    </row>
    <row r="48" spans="1:9">
      <c r="A48" s="32" t="s">
        <v>64</v>
      </c>
      <c r="B48" s="31"/>
      <c r="C48" s="31"/>
      <c r="D48" s="31"/>
      <c r="E48" s="31"/>
      <c r="F48" s="31"/>
      <c r="G48" s="31"/>
      <c r="H48" s="31"/>
      <c r="I48" s="31"/>
    </row>
    <row r="49" spans="1:9">
      <c r="A49" s="32" t="s">
        <v>65</v>
      </c>
      <c r="B49" s="31"/>
      <c r="C49" s="31"/>
      <c r="D49" s="31"/>
      <c r="E49" s="31"/>
      <c r="F49" s="31"/>
      <c r="G49" s="31"/>
      <c r="H49" s="31"/>
      <c r="I49" s="31"/>
    </row>
    <row r="50" spans="1:9">
      <c r="A50" s="32" t="s">
        <v>66</v>
      </c>
      <c r="B50" s="31"/>
      <c r="C50" s="31"/>
      <c r="D50" s="31"/>
      <c r="E50" s="31"/>
      <c r="F50" s="31"/>
      <c r="G50" s="31"/>
      <c r="H50" s="31"/>
      <c r="I50" s="31"/>
    </row>
    <row r="51" spans="1:9">
      <c r="A51" s="31"/>
      <c r="B51" s="31"/>
      <c r="C51" s="31"/>
      <c r="D51" s="31"/>
      <c r="E51" s="31"/>
      <c r="F51" s="31"/>
      <c r="G51" s="31"/>
      <c r="H51" s="31"/>
      <c r="I51" s="31"/>
    </row>
    <row r="52" spans="1:9">
      <c r="A52" s="33" t="s">
        <v>55</v>
      </c>
      <c r="B52" s="31"/>
      <c r="C52" s="31"/>
      <c r="D52" s="31"/>
      <c r="E52" s="31"/>
      <c r="F52" s="31"/>
      <c r="G52" s="31"/>
      <c r="H52" s="31"/>
      <c r="I52" s="31"/>
    </row>
    <row r="53" spans="1:9">
      <c r="A53" s="16"/>
    </row>
  </sheetData>
  <mergeCells count="7">
    <mergeCell ref="I7:I8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I28" sqref="I28"/>
    </sheetView>
  </sheetViews>
  <sheetFormatPr baseColWidth="10" defaultRowHeight="11.25"/>
  <cols>
    <col min="1" max="1" width="26.7109375" style="98" customWidth="1"/>
    <col min="2" max="2" width="13.28515625" style="98" customWidth="1"/>
    <col min="3" max="3" width="16.85546875" style="98" customWidth="1"/>
    <col min="4" max="4" width="26.42578125" style="98" customWidth="1"/>
    <col min="5" max="5" width="11.42578125" style="111"/>
    <col min="6" max="16384" width="11.42578125" style="98"/>
  </cols>
  <sheetData>
    <row r="1" spans="1:5" ht="15" customHeight="1"/>
    <row r="2" spans="1:5" ht="15" customHeight="1"/>
    <row r="3" spans="1:5" ht="15" customHeight="1"/>
    <row r="4" spans="1:5" ht="15" customHeight="1">
      <c r="A4" s="113" t="s">
        <v>48</v>
      </c>
    </row>
    <row r="5" spans="1:5" ht="15" customHeight="1">
      <c r="A5" s="20"/>
    </row>
    <row r="6" spans="1:5" ht="61.5" customHeight="1">
      <c r="A6" s="101" t="s">
        <v>0</v>
      </c>
      <c r="B6" s="101" t="s">
        <v>50</v>
      </c>
      <c r="C6" s="101" t="s">
        <v>52</v>
      </c>
      <c r="D6" s="101" t="s">
        <v>48</v>
      </c>
      <c r="E6" s="38" t="s">
        <v>67</v>
      </c>
    </row>
    <row r="7" spans="1:5" ht="15" customHeight="1">
      <c r="A7" s="99" t="s">
        <v>5</v>
      </c>
      <c r="B7" s="106">
        <v>2471</v>
      </c>
      <c r="C7" s="23">
        <v>273</v>
      </c>
      <c r="D7" s="46">
        <f>C7/B7*100</f>
        <v>11.048158640226628</v>
      </c>
      <c r="E7" s="100"/>
    </row>
    <row r="8" spans="1:5" ht="15" customHeight="1">
      <c r="A8" s="102" t="s">
        <v>6</v>
      </c>
      <c r="B8" s="104">
        <v>11</v>
      </c>
      <c r="C8" s="98">
        <v>4</v>
      </c>
      <c r="D8" s="107">
        <f t="shared" ref="D8:D39" si="0">C8/B8*100</f>
        <v>36.363636363636367</v>
      </c>
      <c r="E8" s="111">
        <f>_xlfn.RANK.EQ(D8,D$8:D$39,0)</f>
        <v>8</v>
      </c>
    </row>
    <row r="9" spans="1:5" ht="15" customHeight="1">
      <c r="A9" s="103" t="s">
        <v>7</v>
      </c>
      <c r="B9" s="105">
        <v>7</v>
      </c>
      <c r="C9" s="98">
        <v>5</v>
      </c>
      <c r="D9" s="107">
        <f t="shared" si="0"/>
        <v>71.428571428571431</v>
      </c>
      <c r="E9" s="111">
        <f t="shared" ref="E9:E39" si="1">_xlfn.RANK.EQ(D9,D$8:D$39,0)</f>
        <v>4</v>
      </c>
    </row>
    <row r="10" spans="1:5" ht="15" customHeight="1">
      <c r="A10" s="103" t="s">
        <v>8</v>
      </c>
      <c r="B10" s="105">
        <v>5</v>
      </c>
      <c r="C10" s="98">
        <v>4</v>
      </c>
      <c r="D10" s="107">
        <f t="shared" si="0"/>
        <v>80</v>
      </c>
      <c r="E10" s="111">
        <f t="shared" si="1"/>
        <v>2</v>
      </c>
    </row>
    <row r="11" spans="1:5" ht="15" customHeight="1">
      <c r="A11" s="103" t="s">
        <v>9</v>
      </c>
      <c r="B11" s="105">
        <v>13</v>
      </c>
      <c r="C11" s="98">
        <v>1</v>
      </c>
      <c r="D11" s="107">
        <f t="shared" si="0"/>
        <v>7.6923076923076925</v>
      </c>
      <c r="E11" s="111">
        <f t="shared" si="1"/>
        <v>23</v>
      </c>
    </row>
    <row r="12" spans="1:5" ht="15" customHeight="1">
      <c r="A12" s="103" t="s">
        <v>10</v>
      </c>
      <c r="B12" s="105">
        <v>38</v>
      </c>
      <c r="C12" s="98">
        <v>6</v>
      </c>
      <c r="D12" s="107">
        <f t="shared" si="0"/>
        <v>15.789473684210526</v>
      </c>
      <c r="E12" s="111">
        <f t="shared" si="1"/>
        <v>16</v>
      </c>
    </row>
    <row r="13" spans="1:5" ht="15" customHeight="1">
      <c r="A13" s="103" t="s">
        <v>11</v>
      </c>
      <c r="B13" s="105">
        <v>10</v>
      </c>
      <c r="C13" s="98">
        <v>3</v>
      </c>
      <c r="D13" s="107">
        <f t="shared" si="0"/>
        <v>30</v>
      </c>
      <c r="E13" s="111">
        <f t="shared" si="1"/>
        <v>11</v>
      </c>
    </row>
    <row r="14" spans="1:5" ht="15" customHeight="1">
      <c r="A14" s="103" t="s">
        <v>76</v>
      </c>
      <c r="B14" s="105">
        <v>124</v>
      </c>
      <c r="C14" s="98">
        <v>8</v>
      </c>
      <c r="D14" s="107">
        <f t="shared" si="0"/>
        <v>6.4516129032258061</v>
      </c>
      <c r="E14" s="111">
        <f t="shared" si="1"/>
        <v>27</v>
      </c>
    </row>
    <row r="15" spans="1:5" ht="15" customHeight="1">
      <c r="A15" s="103" t="s">
        <v>12</v>
      </c>
      <c r="B15" s="105">
        <v>67</v>
      </c>
      <c r="C15" s="98">
        <v>12</v>
      </c>
      <c r="D15" s="107">
        <f t="shared" si="0"/>
        <v>17.910447761194028</v>
      </c>
      <c r="E15" s="111">
        <f t="shared" si="1"/>
        <v>14</v>
      </c>
    </row>
    <row r="16" spans="1:5" ht="15" customHeight="1">
      <c r="A16" s="103" t="s">
        <v>38</v>
      </c>
      <c r="B16" s="105">
        <v>16</v>
      </c>
      <c r="C16" s="98">
        <v>16</v>
      </c>
      <c r="D16" s="107">
        <f t="shared" si="0"/>
        <v>100</v>
      </c>
      <c r="E16" s="111">
        <f t="shared" si="1"/>
        <v>1</v>
      </c>
    </row>
    <row r="17" spans="1:5" ht="15" customHeight="1">
      <c r="A17" s="103" t="s">
        <v>14</v>
      </c>
      <c r="B17" s="105">
        <v>39</v>
      </c>
      <c r="C17" s="98">
        <v>2</v>
      </c>
      <c r="D17" s="107">
        <f t="shared" si="0"/>
        <v>5.1282051282051277</v>
      </c>
      <c r="E17" s="111">
        <f t="shared" si="1"/>
        <v>28</v>
      </c>
    </row>
    <row r="18" spans="1:5" ht="15" customHeight="1">
      <c r="A18" s="103" t="s">
        <v>15</v>
      </c>
      <c r="B18" s="105">
        <v>46</v>
      </c>
      <c r="C18" s="98">
        <v>9</v>
      </c>
      <c r="D18" s="107">
        <f t="shared" si="0"/>
        <v>19.565217391304348</v>
      </c>
      <c r="E18" s="111">
        <f t="shared" si="1"/>
        <v>13</v>
      </c>
    </row>
    <row r="19" spans="1:5" ht="15" customHeight="1">
      <c r="A19" s="103" t="s">
        <v>16</v>
      </c>
      <c r="B19" s="105">
        <v>81</v>
      </c>
      <c r="C19" s="98">
        <v>12</v>
      </c>
      <c r="D19" s="107">
        <f t="shared" si="0"/>
        <v>14.814814814814813</v>
      </c>
      <c r="E19" s="111">
        <f t="shared" si="1"/>
        <v>18</v>
      </c>
    </row>
    <row r="20" spans="1:5" ht="15" customHeight="1">
      <c r="A20" s="103" t="s">
        <v>17</v>
      </c>
      <c r="B20" s="105">
        <v>84</v>
      </c>
      <c r="C20" s="98">
        <v>8</v>
      </c>
      <c r="D20" s="107">
        <f t="shared" si="0"/>
        <v>9.5238095238095237</v>
      </c>
      <c r="E20" s="111">
        <f t="shared" si="1"/>
        <v>22</v>
      </c>
    </row>
    <row r="21" spans="1:5" ht="15" customHeight="1">
      <c r="A21" s="103" t="s">
        <v>18</v>
      </c>
      <c r="B21" s="105">
        <v>125</v>
      </c>
      <c r="C21" s="98">
        <v>13</v>
      </c>
      <c r="D21" s="107">
        <f t="shared" si="0"/>
        <v>10.4</v>
      </c>
      <c r="E21" s="111">
        <f t="shared" si="1"/>
        <v>20</v>
      </c>
    </row>
    <row r="22" spans="1:5" ht="15" customHeight="1">
      <c r="A22" s="103" t="s">
        <v>39</v>
      </c>
      <c r="B22" s="105">
        <v>125</v>
      </c>
      <c r="C22" s="98">
        <v>17</v>
      </c>
      <c r="D22" s="107">
        <f t="shared" si="0"/>
        <v>13.600000000000001</v>
      </c>
      <c r="E22" s="111">
        <f t="shared" si="1"/>
        <v>19</v>
      </c>
    </row>
    <row r="23" spans="1:5" ht="15" customHeight="1">
      <c r="A23" s="103" t="s">
        <v>19</v>
      </c>
      <c r="B23" s="105">
        <v>113</v>
      </c>
      <c r="C23" s="98">
        <v>17</v>
      </c>
      <c r="D23" s="107">
        <f t="shared" si="0"/>
        <v>15.044247787610621</v>
      </c>
      <c r="E23" s="111">
        <f t="shared" si="1"/>
        <v>17</v>
      </c>
    </row>
    <row r="24" spans="1:5" ht="15" customHeight="1">
      <c r="A24" s="103" t="s">
        <v>20</v>
      </c>
      <c r="B24" s="105">
        <v>36</v>
      </c>
      <c r="C24" s="98">
        <v>12</v>
      </c>
      <c r="D24" s="107">
        <f t="shared" si="0"/>
        <v>33.333333333333329</v>
      </c>
      <c r="E24" s="111">
        <f t="shared" si="1"/>
        <v>10</v>
      </c>
    </row>
    <row r="25" spans="1:5" ht="15" customHeight="1">
      <c r="A25" s="103" t="s">
        <v>21</v>
      </c>
      <c r="B25" s="105">
        <v>20</v>
      </c>
      <c r="C25" s="98">
        <v>7</v>
      </c>
      <c r="D25" s="107">
        <f t="shared" si="0"/>
        <v>35</v>
      </c>
      <c r="E25" s="111">
        <f t="shared" si="1"/>
        <v>9</v>
      </c>
    </row>
    <row r="26" spans="1:5" ht="15" customHeight="1">
      <c r="A26" s="103" t="s">
        <v>22</v>
      </c>
      <c r="B26" s="105">
        <v>51</v>
      </c>
      <c r="C26" s="98">
        <v>15</v>
      </c>
      <c r="D26" s="107">
        <f t="shared" si="0"/>
        <v>29.411764705882355</v>
      </c>
      <c r="E26" s="111">
        <f t="shared" si="1"/>
        <v>12</v>
      </c>
    </row>
    <row r="27" spans="1:5" ht="15" customHeight="1">
      <c r="A27" s="103" t="s">
        <v>23</v>
      </c>
      <c r="B27" s="105">
        <v>570</v>
      </c>
      <c r="C27" s="98">
        <v>8</v>
      </c>
      <c r="D27" s="107">
        <f t="shared" si="0"/>
        <v>1.4035087719298245</v>
      </c>
      <c r="E27" s="111">
        <f t="shared" si="1"/>
        <v>32</v>
      </c>
    </row>
    <row r="28" spans="1:5" ht="15" customHeight="1">
      <c r="A28" s="103" t="s">
        <v>24</v>
      </c>
      <c r="B28" s="105">
        <v>217</v>
      </c>
      <c r="C28" s="98">
        <v>7</v>
      </c>
      <c r="D28" s="107">
        <f t="shared" si="0"/>
        <v>3.225806451612903</v>
      </c>
      <c r="E28" s="111">
        <f t="shared" si="1"/>
        <v>31</v>
      </c>
    </row>
    <row r="29" spans="1:5" ht="15" customHeight="1">
      <c r="A29" s="103" t="s">
        <v>25</v>
      </c>
      <c r="B29" s="105">
        <v>18</v>
      </c>
      <c r="C29" s="98">
        <v>10</v>
      </c>
      <c r="D29" s="107">
        <f t="shared" si="0"/>
        <v>55.555555555555557</v>
      </c>
      <c r="E29" s="111">
        <f t="shared" si="1"/>
        <v>5</v>
      </c>
    </row>
    <row r="30" spans="1:5" ht="15" customHeight="1">
      <c r="A30" s="103" t="s">
        <v>26</v>
      </c>
      <c r="B30" s="105">
        <v>11</v>
      </c>
      <c r="C30" s="98">
        <v>8</v>
      </c>
      <c r="D30" s="107">
        <f t="shared" si="0"/>
        <v>72.727272727272734</v>
      </c>
      <c r="E30" s="111">
        <f t="shared" si="1"/>
        <v>3</v>
      </c>
    </row>
    <row r="31" spans="1:5" ht="15" customHeight="1">
      <c r="A31" s="103" t="s">
        <v>27</v>
      </c>
      <c r="B31" s="105">
        <v>58</v>
      </c>
      <c r="C31" s="98">
        <v>10</v>
      </c>
      <c r="D31" s="107">
        <f t="shared" si="0"/>
        <v>17.241379310344829</v>
      </c>
      <c r="E31" s="111">
        <f t="shared" si="1"/>
        <v>15</v>
      </c>
    </row>
    <row r="32" spans="1:5" ht="15" customHeight="1">
      <c r="A32" s="108" t="s">
        <v>28</v>
      </c>
      <c r="B32" s="109">
        <v>18</v>
      </c>
      <c r="C32" s="41">
        <v>9</v>
      </c>
      <c r="D32" s="110">
        <f t="shared" si="0"/>
        <v>50</v>
      </c>
      <c r="E32" s="112">
        <f t="shared" si="1"/>
        <v>7</v>
      </c>
    </row>
    <row r="33" spans="1:5" ht="15" customHeight="1">
      <c r="A33" s="103" t="s">
        <v>29</v>
      </c>
      <c r="B33" s="105">
        <v>72</v>
      </c>
      <c r="C33" s="98">
        <v>5</v>
      </c>
      <c r="D33" s="107">
        <f t="shared" si="0"/>
        <v>6.9444444444444446</v>
      </c>
      <c r="E33" s="111">
        <f t="shared" si="1"/>
        <v>25</v>
      </c>
    </row>
    <row r="34" spans="1:5" ht="15" customHeight="1">
      <c r="A34" s="103" t="s">
        <v>30</v>
      </c>
      <c r="B34" s="105">
        <v>17</v>
      </c>
      <c r="C34" s="98">
        <v>9</v>
      </c>
      <c r="D34" s="107">
        <f t="shared" si="0"/>
        <v>52.941176470588239</v>
      </c>
      <c r="E34" s="111">
        <f t="shared" si="1"/>
        <v>6</v>
      </c>
    </row>
    <row r="35" spans="1:5" ht="15" customHeight="1">
      <c r="A35" s="103" t="s">
        <v>31</v>
      </c>
      <c r="B35" s="105">
        <v>43</v>
      </c>
      <c r="C35" s="98">
        <v>3</v>
      </c>
      <c r="D35" s="107">
        <f t="shared" si="0"/>
        <v>6.9767441860465116</v>
      </c>
      <c r="E35" s="111">
        <f t="shared" si="1"/>
        <v>24</v>
      </c>
    </row>
    <row r="36" spans="1:5" ht="15" customHeight="1">
      <c r="A36" s="103" t="s">
        <v>32</v>
      </c>
      <c r="B36" s="105">
        <v>60</v>
      </c>
      <c r="C36" s="98">
        <v>3</v>
      </c>
      <c r="D36" s="107">
        <f t="shared" si="0"/>
        <v>5</v>
      </c>
      <c r="E36" s="111">
        <f t="shared" si="1"/>
        <v>29</v>
      </c>
    </row>
    <row r="37" spans="1:5" ht="15" customHeight="1">
      <c r="A37" s="103" t="s">
        <v>77</v>
      </c>
      <c r="B37" s="105">
        <v>212</v>
      </c>
      <c r="C37" s="98">
        <v>21</v>
      </c>
      <c r="D37" s="107">
        <f t="shared" si="0"/>
        <v>9.9056603773584904</v>
      </c>
      <c r="E37" s="111">
        <f t="shared" si="1"/>
        <v>21</v>
      </c>
    </row>
    <row r="38" spans="1:5" ht="15" customHeight="1">
      <c r="A38" s="103" t="s">
        <v>33</v>
      </c>
      <c r="B38" s="105">
        <v>106</v>
      </c>
      <c r="C38" s="98">
        <v>5</v>
      </c>
      <c r="D38" s="107">
        <f t="shared" si="0"/>
        <v>4.716981132075472</v>
      </c>
      <c r="E38" s="111">
        <f t="shared" si="1"/>
        <v>30</v>
      </c>
    </row>
    <row r="39" spans="1:5" ht="15" customHeight="1">
      <c r="A39" s="103" t="s">
        <v>34</v>
      </c>
      <c r="B39" s="105">
        <v>58</v>
      </c>
      <c r="C39" s="98">
        <v>4</v>
      </c>
      <c r="D39" s="107">
        <f t="shared" si="0"/>
        <v>6.8965517241379306</v>
      </c>
      <c r="E39" s="111">
        <f t="shared" si="1"/>
        <v>26</v>
      </c>
    </row>
    <row r="40" spans="1:5" ht="15" customHeight="1"/>
    <row r="41" spans="1:5" ht="15" customHeight="1">
      <c r="A41" s="33" t="s">
        <v>93</v>
      </c>
    </row>
    <row r="42" spans="1:5" ht="15" customHeight="1"/>
    <row r="43" spans="1:5" ht="15" customHeight="1"/>
    <row r="44" spans="1:5" ht="15" customHeight="1"/>
    <row r="45" spans="1:5" ht="15" customHeight="1"/>
    <row r="46" spans="1:5" ht="15" customHeight="1"/>
    <row r="47" spans="1:5" ht="15" customHeight="1"/>
    <row r="48" spans="1:5" ht="15" customHeight="1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D32" sqref="D32"/>
    </sheetView>
  </sheetViews>
  <sheetFormatPr baseColWidth="10" defaultRowHeight="11.25"/>
  <cols>
    <col min="1" max="1" width="26.7109375" style="98" customWidth="1"/>
    <col min="2" max="2" width="13.28515625" style="98" customWidth="1"/>
    <col min="3" max="3" width="16.85546875" style="98" customWidth="1"/>
    <col min="4" max="4" width="26.42578125" style="98" customWidth="1"/>
    <col min="5" max="5" width="11.42578125" style="111"/>
    <col min="6" max="16384" width="11.42578125" style="98"/>
  </cols>
  <sheetData>
    <row r="1" spans="1:5" ht="15" customHeight="1"/>
    <row r="2" spans="1:5" ht="15" customHeight="1"/>
    <row r="3" spans="1:5" ht="15" customHeight="1"/>
    <row r="4" spans="1:5" ht="15" customHeight="1">
      <c r="A4" s="113" t="s">
        <v>48</v>
      </c>
    </row>
    <row r="5" spans="1:5" ht="15" customHeight="1">
      <c r="A5" s="20"/>
    </row>
    <row r="6" spans="1:5" ht="61.5" customHeight="1">
      <c r="A6" s="101" t="s">
        <v>0</v>
      </c>
      <c r="B6" s="101" t="s">
        <v>50</v>
      </c>
      <c r="C6" s="101" t="s">
        <v>52</v>
      </c>
      <c r="D6" s="101" t="s">
        <v>48</v>
      </c>
      <c r="E6" s="97" t="s">
        <v>67</v>
      </c>
    </row>
    <row r="7" spans="1:5" ht="15" customHeight="1">
      <c r="A7" s="99" t="s">
        <v>5</v>
      </c>
      <c r="B7" s="106">
        <v>2451</v>
      </c>
      <c r="C7" s="23">
        <v>306</v>
      </c>
      <c r="D7" s="46">
        <f>C7/B7*100</f>
        <v>12.484700122399021</v>
      </c>
      <c r="E7" s="100"/>
    </row>
    <row r="8" spans="1:5" ht="15" customHeight="1">
      <c r="A8" s="102" t="s">
        <v>6</v>
      </c>
      <c r="B8" s="104">
        <v>11</v>
      </c>
      <c r="C8" s="98">
        <v>3</v>
      </c>
      <c r="D8" s="107">
        <f t="shared" ref="D8:D39" si="0">C8/B8*100</f>
        <v>27.27272727272727</v>
      </c>
      <c r="E8" s="111">
        <f>_xlfn.RANK.EQ(D8,D$8:D$39,0)</f>
        <v>9</v>
      </c>
    </row>
    <row r="9" spans="1:5" ht="15" customHeight="1">
      <c r="A9" s="103" t="s">
        <v>7</v>
      </c>
      <c r="B9" s="105">
        <v>7</v>
      </c>
      <c r="C9" s="98">
        <v>2</v>
      </c>
      <c r="D9" s="107">
        <f t="shared" si="0"/>
        <v>28.571428571428569</v>
      </c>
      <c r="E9" s="111">
        <f t="shared" ref="E9:E39" si="1">_xlfn.RANK.EQ(D9,D$8:D$39,0)</f>
        <v>8</v>
      </c>
    </row>
    <row r="10" spans="1:5" ht="15" customHeight="1">
      <c r="A10" s="103" t="s">
        <v>8</v>
      </c>
      <c r="B10" s="105">
        <v>5</v>
      </c>
      <c r="C10" s="98">
        <v>5</v>
      </c>
      <c r="D10" s="107">
        <f t="shared" si="0"/>
        <v>100</v>
      </c>
      <c r="E10" s="111">
        <f t="shared" si="1"/>
        <v>1</v>
      </c>
    </row>
    <row r="11" spans="1:5" ht="15" customHeight="1">
      <c r="A11" s="103" t="s">
        <v>9</v>
      </c>
      <c r="B11" s="105">
        <v>13</v>
      </c>
      <c r="C11" s="98">
        <v>0</v>
      </c>
      <c r="D11" s="107">
        <f t="shared" si="0"/>
        <v>0</v>
      </c>
      <c r="E11" s="111">
        <f t="shared" si="1"/>
        <v>30</v>
      </c>
    </row>
    <row r="12" spans="1:5" ht="15" customHeight="1">
      <c r="A12" s="103" t="s">
        <v>10</v>
      </c>
      <c r="B12" s="105">
        <v>38</v>
      </c>
      <c r="C12" s="98">
        <v>8</v>
      </c>
      <c r="D12" s="107">
        <f t="shared" si="0"/>
        <v>21.052631578947366</v>
      </c>
      <c r="E12" s="111">
        <f t="shared" si="1"/>
        <v>11</v>
      </c>
    </row>
    <row r="13" spans="1:5" ht="15" customHeight="1">
      <c r="A13" s="103" t="s">
        <v>11</v>
      </c>
      <c r="B13" s="105">
        <v>10</v>
      </c>
      <c r="C13" s="98">
        <v>0</v>
      </c>
      <c r="D13" s="107">
        <f t="shared" si="0"/>
        <v>0</v>
      </c>
      <c r="E13" s="111">
        <f t="shared" si="1"/>
        <v>30</v>
      </c>
    </row>
    <row r="14" spans="1:5" ht="15" customHeight="1">
      <c r="A14" s="103" t="s">
        <v>76</v>
      </c>
      <c r="B14" s="105">
        <v>123</v>
      </c>
      <c r="C14" s="98">
        <v>9</v>
      </c>
      <c r="D14" s="107">
        <f t="shared" si="0"/>
        <v>7.3170731707317067</v>
      </c>
      <c r="E14" s="111">
        <f t="shared" si="1"/>
        <v>24</v>
      </c>
    </row>
    <row r="15" spans="1:5" ht="15" customHeight="1">
      <c r="A15" s="103" t="s">
        <v>12</v>
      </c>
      <c r="B15" s="105">
        <v>67</v>
      </c>
      <c r="C15" s="98">
        <v>8</v>
      </c>
      <c r="D15" s="107">
        <f t="shared" si="0"/>
        <v>11.940298507462686</v>
      </c>
      <c r="E15" s="111">
        <f t="shared" si="1"/>
        <v>16</v>
      </c>
    </row>
    <row r="16" spans="1:5" ht="15" customHeight="1">
      <c r="A16" s="103" t="s">
        <v>38</v>
      </c>
      <c r="B16" s="105">
        <v>16</v>
      </c>
      <c r="C16" s="98">
        <v>16</v>
      </c>
      <c r="D16" s="107">
        <f t="shared" si="0"/>
        <v>100</v>
      </c>
      <c r="E16" s="111">
        <f t="shared" si="1"/>
        <v>1</v>
      </c>
    </row>
    <row r="17" spans="1:5" ht="15" customHeight="1">
      <c r="A17" s="103" t="s">
        <v>14</v>
      </c>
      <c r="B17" s="105">
        <v>39</v>
      </c>
      <c r="C17" s="98">
        <v>4</v>
      </c>
      <c r="D17" s="107">
        <f t="shared" si="0"/>
        <v>10.256410256410255</v>
      </c>
      <c r="E17" s="111">
        <f t="shared" si="1"/>
        <v>19</v>
      </c>
    </row>
    <row r="18" spans="1:5" ht="15" customHeight="1">
      <c r="A18" s="103" t="s">
        <v>15</v>
      </c>
      <c r="B18" s="105">
        <v>46</v>
      </c>
      <c r="C18" s="98">
        <v>16</v>
      </c>
      <c r="D18" s="107">
        <f t="shared" si="0"/>
        <v>34.782608695652172</v>
      </c>
      <c r="E18" s="111">
        <f t="shared" si="1"/>
        <v>6</v>
      </c>
    </row>
    <row r="19" spans="1:5" ht="15" customHeight="1">
      <c r="A19" s="103" t="s">
        <v>16</v>
      </c>
      <c r="B19" s="105">
        <v>80</v>
      </c>
      <c r="C19" s="98">
        <v>24</v>
      </c>
      <c r="D19" s="107">
        <f t="shared" si="0"/>
        <v>30</v>
      </c>
      <c r="E19" s="111">
        <f t="shared" si="1"/>
        <v>7</v>
      </c>
    </row>
    <row r="20" spans="1:5" ht="15" customHeight="1">
      <c r="A20" s="103" t="s">
        <v>17</v>
      </c>
      <c r="B20" s="105">
        <v>84</v>
      </c>
      <c r="C20" s="98">
        <v>10</v>
      </c>
      <c r="D20" s="107">
        <f t="shared" si="0"/>
        <v>11.904761904761903</v>
      </c>
      <c r="E20" s="111">
        <f t="shared" si="1"/>
        <v>17</v>
      </c>
    </row>
    <row r="21" spans="1:5" ht="15" customHeight="1">
      <c r="A21" s="103" t="s">
        <v>18</v>
      </c>
      <c r="B21" s="105">
        <v>125</v>
      </c>
      <c r="C21" s="98">
        <v>9</v>
      </c>
      <c r="D21" s="107">
        <f t="shared" si="0"/>
        <v>7.1999999999999993</v>
      </c>
      <c r="E21" s="111">
        <f t="shared" si="1"/>
        <v>25</v>
      </c>
    </row>
    <row r="22" spans="1:5" ht="15" customHeight="1">
      <c r="A22" s="103" t="s">
        <v>39</v>
      </c>
      <c r="B22" s="105">
        <v>125</v>
      </c>
      <c r="C22" s="98">
        <v>17</v>
      </c>
      <c r="D22" s="107">
        <f t="shared" si="0"/>
        <v>13.600000000000001</v>
      </c>
      <c r="E22" s="111">
        <f t="shared" si="1"/>
        <v>14</v>
      </c>
    </row>
    <row r="23" spans="1:5" ht="15" customHeight="1">
      <c r="A23" s="103" t="s">
        <v>19</v>
      </c>
      <c r="B23" s="105">
        <v>112</v>
      </c>
      <c r="C23" s="98">
        <v>12</v>
      </c>
      <c r="D23" s="107">
        <f t="shared" si="0"/>
        <v>10.714285714285714</v>
      </c>
      <c r="E23" s="111">
        <f t="shared" si="1"/>
        <v>18</v>
      </c>
    </row>
    <row r="24" spans="1:5" ht="15" customHeight="1">
      <c r="A24" s="103" t="s">
        <v>20</v>
      </c>
      <c r="B24" s="105">
        <v>36</v>
      </c>
      <c r="C24" s="98">
        <v>6</v>
      </c>
      <c r="D24" s="107">
        <f t="shared" si="0"/>
        <v>16.666666666666664</v>
      </c>
      <c r="E24" s="111">
        <f t="shared" si="1"/>
        <v>13</v>
      </c>
    </row>
    <row r="25" spans="1:5" ht="15" customHeight="1">
      <c r="A25" s="103" t="s">
        <v>21</v>
      </c>
      <c r="B25" s="105">
        <v>20</v>
      </c>
      <c r="C25" s="98">
        <v>5</v>
      </c>
      <c r="D25" s="107">
        <f t="shared" si="0"/>
        <v>25</v>
      </c>
      <c r="E25" s="111">
        <f t="shared" si="1"/>
        <v>10</v>
      </c>
    </row>
    <row r="26" spans="1:5" ht="15" customHeight="1">
      <c r="A26" s="103" t="s">
        <v>22</v>
      </c>
      <c r="B26" s="105">
        <v>51</v>
      </c>
      <c r="C26" s="98">
        <v>0</v>
      </c>
      <c r="D26" s="107">
        <f t="shared" si="0"/>
        <v>0</v>
      </c>
      <c r="E26" s="111">
        <f t="shared" si="1"/>
        <v>30</v>
      </c>
    </row>
    <row r="27" spans="1:5" ht="15" customHeight="1">
      <c r="A27" s="103" t="s">
        <v>23</v>
      </c>
      <c r="B27" s="105">
        <v>560</v>
      </c>
      <c r="C27" s="98">
        <v>52</v>
      </c>
      <c r="D27" s="107">
        <f t="shared" si="0"/>
        <v>9.2857142857142865</v>
      </c>
      <c r="E27" s="111">
        <f t="shared" si="1"/>
        <v>20</v>
      </c>
    </row>
    <row r="28" spans="1:5" ht="15" customHeight="1">
      <c r="A28" s="103" t="s">
        <v>24</v>
      </c>
      <c r="B28" s="105">
        <v>211</v>
      </c>
      <c r="C28" s="98">
        <v>16</v>
      </c>
      <c r="D28" s="107">
        <f t="shared" si="0"/>
        <v>7.5829383886255926</v>
      </c>
      <c r="E28" s="111">
        <f t="shared" si="1"/>
        <v>23</v>
      </c>
    </row>
    <row r="29" spans="1:5" ht="15" customHeight="1">
      <c r="A29" s="103" t="s">
        <v>25</v>
      </c>
      <c r="B29" s="105">
        <v>18</v>
      </c>
      <c r="C29" s="98">
        <v>10</v>
      </c>
      <c r="D29" s="107">
        <f t="shared" si="0"/>
        <v>55.555555555555557</v>
      </c>
      <c r="E29" s="111">
        <f t="shared" si="1"/>
        <v>4</v>
      </c>
    </row>
    <row r="30" spans="1:5" ht="15" customHeight="1">
      <c r="A30" s="103" t="s">
        <v>26</v>
      </c>
      <c r="B30" s="105">
        <v>11</v>
      </c>
      <c r="C30" s="98">
        <v>1</v>
      </c>
      <c r="D30" s="107">
        <f t="shared" si="0"/>
        <v>9.0909090909090917</v>
      </c>
      <c r="E30" s="111">
        <f t="shared" si="1"/>
        <v>21</v>
      </c>
    </row>
    <row r="31" spans="1:5" ht="15" customHeight="1">
      <c r="A31" s="103" t="s">
        <v>27</v>
      </c>
      <c r="B31" s="105">
        <v>58</v>
      </c>
      <c r="C31" s="98">
        <v>7</v>
      </c>
      <c r="D31" s="107">
        <f t="shared" si="0"/>
        <v>12.068965517241379</v>
      </c>
      <c r="E31" s="111">
        <f t="shared" si="1"/>
        <v>15</v>
      </c>
    </row>
    <row r="32" spans="1:5" ht="15" customHeight="1">
      <c r="A32" s="108" t="s">
        <v>28</v>
      </c>
      <c r="B32" s="109">
        <v>18</v>
      </c>
      <c r="C32" s="41">
        <v>7</v>
      </c>
      <c r="D32" s="110">
        <f t="shared" si="0"/>
        <v>38.888888888888893</v>
      </c>
      <c r="E32" s="112">
        <f t="shared" si="1"/>
        <v>5</v>
      </c>
    </row>
    <row r="33" spans="1:5" ht="15" customHeight="1">
      <c r="A33" s="103" t="s">
        <v>29</v>
      </c>
      <c r="B33" s="105">
        <v>72</v>
      </c>
      <c r="C33" s="98">
        <v>5</v>
      </c>
      <c r="D33" s="107">
        <f t="shared" si="0"/>
        <v>6.9444444444444446</v>
      </c>
      <c r="E33" s="111">
        <f t="shared" si="1"/>
        <v>26</v>
      </c>
    </row>
    <row r="34" spans="1:5" ht="15" customHeight="1">
      <c r="A34" s="103" t="s">
        <v>30</v>
      </c>
      <c r="B34" s="105">
        <v>17</v>
      </c>
      <c r="C34" s="98">
        <v>13</v>
      </c>
      <c r="D34" s="107">
        <f t="shared" si="0"/>
        <v>76.470588235294116</v>
      </c>
      <c r="E34" s="111">
        <f t="shared" si="1"/>
        <v>3</v>
      </c>
    </row>
    <row r="35" spans="1:5" ht="15" customHeight="1">
      <c r="A35" s="103" t="s">
        <v>31</v>
      </c>
      <c r="B35" s="105">
        <v>43</v>
      </c>
      <c r="C35" s="98">
        <v>2</v>
      </c>
      <c r="D35" s="107">
        <f t="shared" si="0"/>
        <v>4.6511627906976747</v>
      </c>
      <c r="E35" s="111">
        <f t="shared" si="1"/>
        <v>29</v>
      </c>
    </row>
    <row r="36" spans="1:5" ht="15" customHeight="1">
      <c r="A36" s="103" t="s">
        <v>32</v>
      </c>
      <c r="B36" s="105">
        <v>60</v>
      </c>
      <c r="C36" s="98">
        <v>4</v>
      </c>
      <c r="D36" s="107">
        <f t="shared" si="0"/>
        <v>6.666666666666667</v>
      </c>
      <c r="E36" s="111">
        <f t="shared" si="1"/>
        <v>27</v>
      </c>
    </row>
    <row r="37" spans="1:5" ht="15" customHeight="1">
      <c r="A37" s="103" t="s">
        <v>77</v>
      </c>
      <c r="B37" s="105">
        <v>211</v>
      </c>
      <c r="C37" s="98">
        <v>18</v>
      </c>
      <c r="D37" s="107">
        <f t="shared" si="0"/>
        <v>8.5308056872037916</v>
      </c>
      <c r="E37" s="111">
        <f t="shared" si="1"/>
        <v>22</v>
      </c>
    </row>
    <row r="38" spans="1:5" ht="15" customHeight="1">
      <c r="A38" s="103" t="s">
        <v>33</v>
      </c>
      <c r="B38" s="105">
        <v>106</v>
      </c>
      <c r="C38" s="98">
        <v>5</v>
      </c>
      <c r="D38" s="107">
        <f t="shared" si="0"/>
        <v>4.716981132075472</v>
      </c>
      <c r="E38" s="111">
        <f t="shared" si="1"/>
        <v>28</v>
      </c>
    </row>
    <row r="39" spans="1:5" ht="15" customHeight="1">
      <c r="A39" s="103" t="s">
        <v>34</v>
      </c>
      <c r="B39" s="105">
        <v>58</v>
      </c>
      <c r="C39" s="98">
        <v>12</v>
      </c>
      <c r="D39" s="107">
        <f t="shared" si="0"/>
        <v>20.689655172413794</v>
      </c>
      <c r="E39" s="111">
        <f t="shared" si="1"/>
        <v>12</v>
      </c>
    </row>
    <row r="40" spans="1:5" ht="15" customHeight="1"/>
    <row r="41" spans="1:5" ht="15" customHeight="1">
      <c r="A41" s="33" t="s">
        <v>94</v>
      </c>
    </row>
    <row r="42" spans="1:5" ht="15" customHeight="1"/>
    <row r="43" spans="1:5" ht="15" customHeight="1"/>
    <row r="44" spans="1:5" ht="15" customHeight="1"/>
    <row r="45" spans="1:5" ht="15" customHeight="1"/>
    <row r="46" spans="1:5" ht="15" customHeight="1"/>
    <row r="47" spans="1:5" ht="15" customHeight="1"/>
    <row r="48" spans="1:5" ht="15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2012</vt:lpstr>
      <vt:lpstr>2014</vt:lpstr>
      <vt:lpstr>2016</vt:lpstr>
      <vt:lpstr>2018</vt:lpstr>
      <vt:lpstr>2021</vt:lpstr>
      <vt:lpstr>2023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2018-08-09T15:59:26Z</dcterms:created>
  <dcterms:modified xsi:type="dcterms:W3CDTF">2024-11-28T17:24:10Z</dcterms:modified>
</cp:coreProperties>
</file>