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640" windowHeight="10575"/>
  </bookViews>
  <sheets>
    <sheet name="VariaciónValor" sheetId="9" r:id="rId1"/>
  </sheets>
  <calcPr calcId="144525"/>
</workbook>
</file>

<file path=xl/calcChain.xml><?xml version="1.0" encoding="utf-8"?>
<calcChain xmlns="http://schemas.openxmlformats.org/spreadsheetml/2006/main">
  <c r="AP14" i="9" l="1"/>
  <c r="AP12" i="9"/>
  <c r="AQ25" i="9"/>
  <c r="AQ12" i="9"/>
  <c r="AQ13" i="9"/>
  <c r="AQ14" i="9"/>
  <c r="AQ15" i="9"/>
  <c r="AC25" i="9"/>
  <c r="AC13" i="9"/>
  <c r="AC38" i="9"/>
  <c r="AC37" i="9"/>
  <c r="AC36" i="9"/>
  <c r="AC35" i="9"/>
  <c r="AC34" i="9"/>
  <c r="AC33" i="9"/>
  <c r="AC32" i="9"/>
  <c r="AC31" i="9"/>
  <c r="AC30" i="9"/>
  <c r="AC29" i="9"/>
  <c r="AC28" i="9"/>
  <c r="AC27" i="9"/>
  <c r="AC26" i="9"/>
  <c r="AC24" i="9"/>
  <c r="AC23" i="9"/>
  <c r="AC22" i="9"/>
  <c r="AC21" i="9"/>
  <c r="AC20" i="9"/>
  <c r="AC19" i="9"/>
  <c r="AC18" i="9"/>
  <c r="AC17" i="9"/>
  <c r="AC16" i="9"/>
  <c r="AC15" i="9"/>
  <c r="AC14" i="9"/>
  <c r="AC12" i="9"/>
  <c r="AC11" i="9"/>
  <c r="AC10" i="9"/>
  <c r="AC9" i="9"/>
  <c r="AC8" i="9"/>
  <c r="AC7" i="9"/>
  <c r="AC6" i="9"/>
  <c r="AQ7" i="9" l="1"/>
  <c r="AQ8" i="9"/>
  <c r="AQ10" i="9"/>
  <c r="AQ17" i="9"/>
  <c r="AQ19" i="9"/>
  <c r="AQ21" i="9"/>
  <c r="AQ23" i="9"/>
  <c r="AQ26" i="9"/>
  <c r="AQ28" i="9"/>
  <c r="AQ30" i="9"/>
  <c r="AQ32" i="9"/>
  <c r="AQ34" i="9"/>
  <c r="AQ36" i="9"/>
  <c r="AQ38" i="9"/>
  <c r="AQ9" i="9"/>
  <c r="AQ11" i="9"/>
  <c r="AQ16" i="9"/>
  <c r="AQ18" i="9"/>
  <c r="AQ20" i="9"/>
  <c r="AQ22" i="9"/>
  <c r="AQ24" i="9"/>
  <c r="AQ27" i="9"/>
  <c r="AQ29" i="9"/>
  <c r="AQ31" i="9"/>
  <c r="AQ33" i="9"/>
  <c r="AQ35" i="9"/>
  <c r="AQ37" i="9"/>
  <c r="AB23" i="9"/>
  <c r="AB24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14" i="9"/>
  <c r="AB15" i="9"/>
  <c r="AB16" i="9"/>
  <c r="AB17" i="9"/>
  <c r="AB18" i="9"/>
  <c r="AB19" i="9"/>
  <c r="AB20" i="9"/>
  <c r="AB21" i="9"/>
  <c r="AB22" i="9"/>
  <c r="AB8" i="9"/>
  <c r="AB9" i="9"/>
  <c r="AB10" i="9"/>
  <c r="AB11" i="9"/>
  <c r="AB12" i="9"/>
  <c r="AP28" i="9"/>
  <c r="AP19" i="9"/>
  <c r="AP8" i="9"/>
  <c r="AB7" i="9"/>
  <c r="AP37" i="9" s="1"/>
  <c r="AB6" i="9"/>
  <c r="AP35" i="9" l="1"/>
  <c r="AP29" i="9"/>
  <c r="AP27" i="9"/>
  <c r="AP15" i="9"/>
  <c r="AP23" i="9"/>
  <c r="AP34" i="9"/>
  <c r="AP38" i="9"/>
  <c r="AP30" i="9"/>
  <c r="AP26" i="9"/>
  <c r="AP10" i="9"/>
  <c r="AP17" i="9"/>
  <c r="AP21" i="9"/>
  <c r="AP31" i="9"/>
  <c r="AP33" i="9"/>
  <c r="AP11" i="9"/>
  <c r="AP36" i="9"/>
  <c r="AP7" i="9"/>
  <c r="AP9" i="9"/>
  <c r="AP16" i="9"/>
  <c r="AP18" i="9"/>
  <c r="AP20" i="9"/>
  <c r="AP22" i="9"/>
  <c r="AP24" i="9"/>
  <c r="AP32" i="9"/>
  <c r="AA38" i="9"/>
  <c r="AA37" i="9"/>
  <c r="AA36" i="9"/>
  <c r="AA35" i="9"/>
  <c r="AA34" i="9"/>
  <c r="AA33" i="9"/>
  <c r="AA32" i="9"/>
  <c r="AA31" i="9"/>
  <c r="AA30" i="9"/>
  <c r="AA29" i="9"/>
  <c r="AA28" i="9"/>
  <c r="AA27" i="9"/>
  <c r="AA26" i="9"/>
  <c r="AA24" i="9"/>
  <c r="AA23" i="9"/>
  <c r="AA22" i="9"/>
  <c r="AA21" i="9"/>
  <c r="AA20" i="9"/>
  <c r="AA19" i="9"/>
  <c r="AA18" i="9"/>
  <c r="AA17" i="9"/>
  <c r="AA16" i="9"/>
  <c r="AA15" i="9"/>
  <c r="AA11" i="9"/>
  <c r="AA10" i="9"/>
  <c r="AA9" i="9"/>
  <c r="AA8" i="9"/>
  <c r="AA7" i="9"/>
  <c r="AO37" i="9" s="1"/>
  <c r="AA6" i="9"/>
  <c r="AO8" i="9" l="1"/>
  <c r="AO10" i="9"/>
  <c r="AO7" i="9"/>
  <c r="AO9" i="9"/>
  <c r="AO11" i="9"/>
  <c r="AO16" i="9"/>
  <c r="AO18" i="9"/>
  <c r="AO20" i="9"/>
  <c r="AO22" i="9"/>
  <c r="AO24" i="9"/>
  <c r="AO26" i="9"/>
  <c r="AO28" i="9"/>
  <c r="AO30" i="9"/>
  <c r="AO32" i="9"/>
  <c r="AO34" i="9"/>
  <c r="AO36" i="9"/>
  <c r="AO38" i="9"/>
  <c r="AO15" i="9"/>
  <c r="AO17" i="9"/>
  <c r="AO19" i="9"/>
  <c r="AO21" i="9"/>
  <c r="AO23" i="9"/>
  <c r="AO27" i="9"/>
  <c r="AO29" i="9"/>
  <c r="AO31" i="9"/>
  <c r="AO33" i="9"/>
  <c r="AO3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15" i="9"/>
  <c r="Z11" i="9"/>
  <c r="Z10" i="9"/>
  <c r="Z9" i="9"/>
  <c r="Z8" i="9"/>
  <c r="Z7" i="9"/>
  <c r="Z6" i="9"/>
  <c r="AN38" i="9" l="1"/>
  <c r="AN8" i="9"/>
  <c r="AN10" i="9"/>
  <c r="AN15" i="9"/>
  <c r="AN17" i="9"/>
  <c r="AN19" i="9"/>
  <c r="AN21" i="9"/>
  <c r="AN23" i="9"/>
  <c r="AN25" i="9"/>
  <c r="AN27" i="9"/>
  <c r="AN29" i="9"/>
  <c r="AN31" i="9"/>
  <c r="AN33" i="9"/>
  <c r="AN35" i="9"/>
  <c r="AN37" i="9"/>
  <c r="AN7" i="9"/>
  <c r="AN9" i="9"/>
  <c r="AN11" i="9"/>
  <c r="AN16" i="9"/>
  <c r="AN18" i="9"/>
  <c r="AN20" i="9"/>
  <c r="AN22" i="9"/>
  <c r="AN24" i="9"/>
  <c r="AN26" i="9"/>
  <c r="AN28" i="9"/>
  <c r="AN30" i="9"/>
  <c r="AN32" i="9"/>
  <c r="AN34" i="9"/>
  <c r="AN36" i="9"/>
  <c r="Y38" i="9"/>
  <c r="Y37" i="9"/>
  <c r="Y36" i="9"/>
  <c r="Y35" i="9"/>
  <c r="Y34" i="9"/>
  <c r="Y33" i="9"/>
  <c r="Y32" i="9"/>
  <c r="Y31" i="9"/>
  <c r="Y30" i="9"/>
  <c r="Y29" i="9"/>
  <c r="Y28" i="9"/>
  <c r="Y27" i="9"/>
  <c r="Y26" i="9"/>
  <c r="Y25" i="9"/>
  <c r="Y24" i="9"/>
  <c r="Y23" i="9"/>
  <c r="Y22" i="9"/>
  <c r="Y21" i="9"/>
  <c r="Y20" i="9"/>
  <c r="Y19" i="9"/>
  <c r="Y18" i="9"/>
  <c r="Y17" i="9"/>
  <c r="Y16" i="9"/>
  <c r="Y15" i="9"/>
  <c r="Y11" i="9"/>
  <c r="Y10" i="9"/>
  <c r="Y9" i="9"/>
  <c r="Y8" i="9"/>
  <c r="Y7" i="9"/>
  <c r="Y6" i="9"/>
  <c r="AM38" i="9" l="1"/>
  <c r="AM20" i="9"/>
  <c r="AM10" i="9"/>
  <c r="AM7" i="9"/>
  <c r="AM11" i="9"/>
  <c r="AM18" i="9"/>
  <c r="AM8" i="9"/>
  <c r="AM15" i="9"/>
  <c r="AM17" i="9"/>
  <c r="AM19" i="9"/>
  <c r="AM21" i="9"/>
  <c r="AM23" i="9"/>
  <c r="AM25" i="9"/>
  <c r="AM27" i="9"/>
  <c r="AM29" i="9"/>
  <c r="AM31" i="9"/>
  <c r="AM33" i="9"/>
  <c r="AM35" i="9"/>
  <c r="AM37" i="9"/>
  <c r="AM9" i="9"/>
  <c r="AM16" i="9"/>
  <c r="AM22" i="9"/>
  <c r="AM24" i="9"/>
  <c r="AM26" i="9"/>
  <c r="AM28" i="9"/>
  <c r="AM30" i="9"/>
  <c r="AM32" i="9"/>
  <c r="AM34" i="9"/>
  <c r="AM36" i="9"/>
  <c r="W31" i="9"/>
  <c r="X38" i="9" l="1"/>
  <c r="X37" i="9"/>
  <c r="X36" i="9"/>
  <c r="X35" i="9"/>
  <c r="X34" i="9"/>
  <c r="X33" i="9"/>
  <c r="X32" i="9"/>
  <c r="X31" i="9"/>
  <c r="X30" i="9"/>
  <c r="X29" i="9"/>
  <c r="X28" i="9"/>
  <c r="X27" i="9"/>
  <c r="X26" i="9"/>
  <c r="X25" i="9"/>
  <c r="X24" i="9"/>
  <c r="X23" i="9"/>
  <c r="X22" i="9"/>
  <c r="X21" i="9"/>
  <c r="X20" i="9"/>
  <c r="X19" i="9"/>
  <c r="X18" i="9"/>
  <c r="X17" i="9"/>
  <c r="X16" i="9"/>
  <c r="X15" i="9"/>
  <c r="X11" i="9"/>
  <c r="X10" i="9"/>
  <c r="X9" i="9"/>
  <c r="X8" i="9"/>
  <c r="X7" i="9"/>
  <c r="X6" i="9"/>
  <c r="AL8" i="9" l="1"/>
  <c r="AL10" i="9"/>
  <c r="AL15" i="9"/>
  <c r="AL17" i="9"/>
  <c r="AL19" i="9"/>
  <c r="AL21" i="9"/>
  <c r="AL23" i="9"/>
  <c r="AL25" i="9"/>
  <c r="AL27" i="9"/>
  <c r="AL29" i="9"/>
  <c r="AL31" i="9"/>
  <c r="AL33" i="9"/>
  <c r="AL35" i="9"/>
  <c r="AL37" i="9"/>
  <c r="AL7" i="9"/>
  <c r="AL9" i="9"/>
  <c r="AL11" i="9"/>
  <c r="AL16" i="9"/>
  <c r="AL18" i="9"/>
  <c r="AL20" i="9"/>
  <c r="AL22" i="9"/>
  <c r="AL24" i="9"/>
  <c r="AL26" i="9"/>
  <c r="AL28" i="9"/>
  <c r="AL30" i="9"/>
  <c r="AL32" i="9"/>
  <c r="AL34" i="9"/>
  <c r="AL36" i="9"/>
  <c r="AL38" i="9"/>
  <c r="W6" i="9"/>
  <c r="W7" i="9"/>
  <c r="W8" i="9"/>
  <c r="W9" i="9"/>
  <c r="W10" i="9"/>
  <c r="W11" i="9"/>
  <c r="W12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2" i="9"/>
  <c r="W33" i="9"/>
  <c r="W34" i="9"/>
  <c r="W35" i="9"/>
  <c r="W36" i="9"/>
  <c r="W37" i="9"/>
  <c r="W38" i="9"/>
  <c r="AK9" i="9" l="1"/>
  <c r="AK11" i="9"/>
  <c r="AK15" i="9"/>
  <c r="AK12" i="9"/>
  <c r="AK10" i="9"/>
  <c r="AK8" i="9"/>
  <c r="AK38" i="9"/>
  <c r="AK36" i="9"/>
  <c r="AK34" i="9"/>
  <c r="AK32" i="9"/>
  <c r="AK30" i="9"/>
  <c r="AK28" i="9"/>
  <c r="AK26" i="9"/>
  <c r="AK24" i="9"/>
  <c r="AK22" i="9"/>
  <c r="AK20" i="9"/>
  <c r="AK18" i="9"/>
  <c r="AK16" i="9"/>
  <c r="AK14" i="9"/>
  <c r="AK7" i="9"/>
  <c r="AK37" i="9"/>
  <c r="AK35" i="9"/>
  <c r="AK33" i="9"/>
  <c r="AK31" i="9"/>
  <c r="AK29" i="9"/>
  <c r="AK27" i="9"/>
  <c r="AK25" i="9"/>
  <c r="AK23" i="9"/>
  <c r="AK21" i="9"/>
  <c r="AK19" i="9"/>
  <c r="AK17" i="9"/>
  <c r="T25" i="9"/>
  <c r="Q6" i="9"/>
  <c r="V25" i="9" l="1"/>
  <c r="V38" i="9"/>
  <c r="U38" i="9"/>
  <c r="T38" i="9"/>
  <c r="S38" i="9"/>
  <c r="R38" i="9"/>
  <c r="Q38" i="9"/>
  <c r="V37" i="9"/>
  <c r="U37" i="9"/>
  <c r="T37" i="9"/>
  <c r="S37" i="9"/>
  <c r="R37" i="9"/>
  <c r="Q37" i="9"/>
  <c r="V36" i="9"/>
  <c r="U36" i="9"/>
  <c r="T36" i="9"/>
  <c r="S36" i="9"/>
  <c r="R36" i="9"/>
  <c r="Q36" i="9"/>
  <c r="V35" i="9"/>
  <c r="U35" i="9"/>
  <c r="T35" i="9"/>
  <c r="S35" i="9"/>
  <c r="R35" i="9"/>
  <c r="Q35" i="9"/>
  <c r="V34" i="9"/>
  <c r="U34" i="9"/>
  <c r="T34" i="9"/>
  <c r="S34" i="9"/>
  <c r="R34" i="9"/>
  <c r="Q34" i="9"/>
  <c r="V33" i="9"/>
  <c r="U33" i="9"/>
  <c r="T33" i="9"/>
  <c r="S33" i="9"/>
  <c r="R33" i="9"/>
  <c r="Q33" i="9"/>
  <c r="V32" i="9"/>
  <c r="U32" i="9"/>
  <c r="T32" i="9"/>
  <c r="S32" i="9"/>
  <c r="R32" i="9"/>
  <c r="Q32" i="9"/>
  <c r="V31" i="9"/>
  <c r="U31" i="9"/>
  <c r="T31" i="9"/>
  <c r="S31" i="9"/>
  <c r="R31" i="9"/>
  <c r="Q31" i="9"/>
  <c r="V30" i="9"/>
  <c r="U30" i="9"/>
  <c r="T30" i="9"/>
  <c r="S30" i="9"/>
  <c r="R30" i="9"/>
  <c r="Q30" i="9"/>
  <c r="V29" i="9"/>
  <c r="U29" i="9"/>
  <c r="T29" i="9"/>
  <c r="S29" i="9"/>
  <c r="R29" i="9"/>
  <c r="Q29" i="9"/>
  <c r="V28" i="9"/>
  <c r="U28" i="9"/>
  <c r="T28" i="9"/>
  <c r="S28" i="9"/>
  <c r="R28" i="9"/>
  <c r="Q28" i="9"/>
  <c r="V27" i="9"/>
  <c r="U27" i="9"/>
  <c r="T27" i="9"/>
  <c r="S27" i="9"/>
  <c r="R27" i="9"/>
  <c r="Q27" i="9"/>
  <c r="V26" i="9"/>
  <c r="U26" i="9"/>
  <c r="T26" i="9"/>
  <c r="S26" i="9"/>
  <c r="R26" i="9"/>
  <c r="Q26" i="9"/>
  <c r="U25" i="9"/>
  <c r="S25" i="9"/>
  <c r="R25" i="9"/>
  <c r="Q25" i="9"/>
  <c r="V24" i="9"/>
  <c r="U24" i="9"/>
  <c r="T24" i="9"/>
  <c r="S24" i="9"/>
  <c r="R24" i="9"/>
  <c r="Q24" i="9"/>
  <c r="V23" i="9"/>
  <c r="U23" i="9"/>
  <c r="T23" i="9"/>
  <c r="S23" i="9"/>
  <c r="R23" i="9"/>
  <c r="Q23" i="9"/>
  <c r="V22" i="9"/>
  <c r="U22" i="9"/>
  <c r="T22" i="9"/>
  <c r="S22" i="9"/>
  <c r="R22" i="9"/>
  <c r="Q22" i="9"/>
  <c r="V21" i="9"/>
  <c r="U21" i="9"/>
  <c r="T21" i="9"/>
  <c r="S21" i="9"/>
  <c r="R21" i="9"/>
  <c r="Q21" i="9"/>
  <c r="V20" i="9"/>
  <c r="U20" i="9"/>
  <c r="T20" i="9"/>
  <c r="S20" i="9"/>
  <c r="R20" i="9"/>
  <c r="Q20" i="9"/>
  <c r="V19" i="9"/>
  <c r="U19" i="9"/>
  <c r="T19" i="9"/>
  <c r="S19" i="9"/>
  <c r="R19" i="9"/>
  <c r="Q19" i="9"/>
  <c r="V18" i="9"/>
  <c r="U18" i="9"/>
  <c r="T18" i="9"/>
  <c r="S18" i="9"/>
  <c r="R18" i="9"/>
  <c r="Q18" i="9"/>
  <c r="V17" i="9"/>
  <c r="U17" i="9"/>
  <c r="T17" i="9"/>
  <c r="S17" i="9"/>
  <c r="R17" i="9"/>
  <c r="Q17" i="9"/>
  <c r="V16" i="9"/>
  <c r="U16" i="9"/>
  <c r="T16" i="9"/>
  <c r="S16" i="9"/>
  <c r="R16" i="9"/>
  <c r="Q16" i="9"/>
  <c r="V15" i="9"/>
  <c r="U15" i="9"/>
  <c r="T15" i="9"/>
  <c r="S15" i="9"/>
  <c r="R15" i="9"/>
  <c r="Q15" i="9"/>
  <c r="V14" i="9"/>
  <c r="U14" i="9"/>
  <c r="T14" i="9"/>
  <c r="S14" i="9"/>
  <c r="R14" i="9"/>
  <c r="Q14" i="9"/>
  <c r="V12" i="9"/>
  <c r="U12" i="9"/>
  <c r="T12" i="9"/>
  <c r="S12" i="9"/>
  <c r="R12" i="9"/>
  <c r="Q12" i="9"/>
  <c r="V11" i="9"/>
  <c r="U11" i="9"/>
  <c r="T11" i="9"/>
  <c r="S11" i="9"/>
  <c r="R11" i="9"/>
  <c r="Q11" i="9"/>
  <c r="V10" i="9"/>
  <c r="U10" i="9"/>
  <c r="T10" i="9"/>
  <c r="S10" i="9"/>
  <c r="R10" i="9"/>
  <c r="Q10" i="9"/>
  <c r="V9" i="9"/>
  <c r="U9" i="9"/>
  <c r="T9" i="9"/>
  <c r="S9" i="9"/>
  <c r="R9" i="9"/>
  <c r="Q9" i="9"/>
  <c r="V8" i="9"/>
  <c r="U8" i="9"/>
  <c r="T8" i="9"/>
  <c r="S8" i="9"/>
  <c r="R8" i="9"/>
  <c r="Q8" i="9"/>
  <c r="V7" i="9"/>
  <c r="U7" i="9"/>
  <c r="T7" i="9"/>
  <c r="AH7" i="9" s="1"/>
  <c r="S7" i="9"/>
  <c r="AG7" i="9" s="1"/>
  <c r="R7" i="9"/>
  <c r="Q7" i="9"/>
  <c r="V6" i="9"/>
  <c r="U6" i="9"/>
  <c r="T6" i="9"/>
  <c r="S6" i="9"/>
  <c r="R6" i="9"/>
  <c r="AF8" i="9" l="1"/>
  <c r="AJ8" i="9"/>
  <c r="AE8" i="9"/>
  <c r="AI8" i="9"/>
  <c r="AG11" i="9"/>
  <c r="AG14" i="9"/>
  <c r="AE17" i="9"/>
  <c r="AE19" i="9"/>
  <c r="AE21" i="9"/>
  <c r="AE23" i="9"/>
  <c r="AE25" i="9"/>
  <c r="AG27" i="9"/>
  <c r="AG29" i="9"/>
  <c r="AI30" i="9"/>
  <c r="AI32" i="9"/>
  <c r="AE34" i="9"/>
  <c r="AG35" i="9"/>
  <c r="AI36" i="9"/>
  <c r="AI38" i="9"/>
  <c r="AJ10" i="9"/>
  <c r="AJ12" i="9"/>
  <c r="AF15" i="9"/>
  <c r="AF17" i="9"/>
  <c r="AJ17" i="9"/>
  <c r="AF19" i="9"/>
  <c r="AH20" i="9"/>
  <c r="AF21" i="9"/>
  <c r="AJ21" i="9"/>
  <c r="AH22" i="9"/>
  <c r="AF23" i="9"/>
  <c r="AJ23" i="9"/>
  <c r="AH24" i="9"/>
  <c r="AF25" i="9"/>
  <c r="AF26" i="9"/>
  <c r="AJ26" i="9"/>
  <c r="AH27" i="9"/>
  <c r="AF28" i="9"/>
  <c r="AJ28" i="9"/>
  <c r="AH29" i="9"/>
  <c r="AF30" i="9"/>
  <c r="AJ30" i="9"/>
  <c r="AH31" i="9"/>
  <c r="AF32" i="9"/>
  <c r="AJ32" i="9"/>
  <c r="AH33" i="9"/>
  <c r="AF34" i="9"/>
  <c r="AJ34" i="9"/>
  <c r="AH35" i="9"/>
  <c r="AF36" i="9"/>
  <c r="AJ36" i="9"/>
  <c r="AH37" i="9"/>
  <c r="AF38" i="9"/>
  <c r="AJ38" i="9"/>
  <c r="AE10" i="9"/>
  <c r="AI10" i="9"/>
  <c r="AI12" i="9"/>
  <c r="AI15" i="9"/>
  <c r="AI17" i="9"/>
  <c r="AI19" i="9"/>
  <c r="AI21" i="9"/>
  <c r="AI23" i="9"/>
  <c r="AE26" i="9"/>
  <c r="AI28" i="9"/>
  <c r="AG31" i="9"/>
  <c r="AG37" i="9"/>
  <c r="AH9" i="9"/>
  <c r="AF12" i="9"/>
  <c r="AJ15" i="9"/>
  <c r="AH18" i="9"/>
  <c r="AE7" i="9"/>
  <c r="AI7" i="9"/>
  <c r="AG8" i="9"/>
  <c r="AE9" i="9"/>
  <c r="AI9" i="9"/>
  <c r="AG10" i="9"/>
  <c r="AE11" i="9"/>
  <c r="AI11" i="9"/>
  <c r="AG12" i="9"/>
  <c r="AE14" i="9"/>
  <c r="AI14" i="9"/>
  <c r="AG15" i="9"/>
  <c r="AE16" i="9"/>
  <c r="AI16" i="9"/>
  <c r="AG17" i="9"/>
  <c r="AE18" i="9"/>
  <c r="AI18" i="9"/>
  <c r="AG19" i="9"/>
  <c r="AE20" i="9"/>
  <c r="AI20" i="9"/>
  <c r="AG21" i="9"/>
  <c r="AE22" i="9"/>
  <c r="AI22" i="9"/>
  <c r="AG23" i="9"/>
  <c r="AE24" i="9"/>
  <c r="AI24" i="9"/>
  <c r="AG25" i="9"/>
  <c r="AG26" i="9"/>
  <c r="AE27" i="9"/>
  <c r="AI27" i="9"/>
  <c r="AG28" i="9"/>
  <c r="AE29" i="9"/>
  <c r="AI29" i="9"/>
  <c r="AG30" i="9"/>
  <c r="AE31" i="9"/>
  <c r="AI31" i="9"/>
  <c r="AG32" i="9"/>
  <c r="AE33" i="9"/>
  <c r="AI33" i="9"/>
  <c r="AG34" i="9"/>
  <c r="AE35" i="9"/>
  <c r="AI35" i="9"/>
  <c r="AG36" i="9"/>
  <c r="AE37" i="9"/>
  <c r="AI37" i="9"/>
  <c r="AG38" i="9"/>
  <c r="AJ25" i="9"/>
  <c r="AG9" i="9"/>
  <c r="AE12" i="9"/>
  <c r="AE15" i="9"/>
  <c r="AG16" i="9"/>
  <c r="AG18" i="9"/>
  <c r="AG20" i="9"/>
  <c r="AG22" i="9"/>
  <c r="AG24" i="9"/>
  <c r="AI26" i="9"/>
  <c r="AE28" i="9"/>
  <c r="AE30" i="9"/>
  <c r="AE32" i="9"/>
  <c r="AG33" i="9"/>
  <c r="AI34" i="9"/>
  <c r="AE36" i="9"/>
  <c r="AE38" i="9"/>
  <c r="AF10" i="9"/>
  <c r="AH11" i="9"/>
  <c r="AH14" i="9"/>
  <c r="AH16" i="9"/>
  <c r="AJ19" i="9"/>
  <c r="AF7" i="9"/>
  <c r="AJ7" i="9"/>
  <c r="AH8" i="9"/>
  <c r="AF9" i="9"/>
  <c r="AJ9" i="9"/>
  <c r="AH10" i="9"/>
  <c r="AF11" i="9"/>
  <c r="AJ11" i="9"/>
  <c r="AH12" i="9"/>
  <c r="AF14" i="9"/>
  <c r="AJ14" i="9"/>
  <c r="AH15" i="9"/>
  <c r="AF16" i="9"/>
  <c r="AJ16" i="9"/>
  <c r="AH17" i="9"/>
  <c r="AF18" i="9"/>
  <c r="AJ18" i="9"/>
  <c r="AH19" i="9"/>
  <c r="AF20" i="9"/>
  <c r="AJ20" i="9"/>
  <c r="AH21" i="9"/>
  <c r="AF22" i="9"/>
  <c r="AJ22" i="9"/>
  <c r="AH23" i="9"/>
  <c r="AF24" i="9"/>
  <c r="AJ24" i="9"/>
  <c r="AI25" i="9"/>
  <c r="AH26" i="9"/>
  <c r="AF27" i="9"/>
  <c r="AJ27" i="9"/>
  <c r="AH28" i="9"/>
  <c r="AF29" i="9"/>
  <c r="AJ29" i="9"/>
  <c r="AH30" i="9"/>
  <c r="AF31" i="9"/>
  <c r="AJ31" i="9"/>
  <c r="AH32" i="9"/>
  <c r="AF33" i="9"/>
  <c r="AJ33" i="9"/>
  <c r="AH34" i="9"/>
  <c r="AF35" i="9"/>
  <c r="AJ35" i="9"/>
  <c r="AH36" i="9"/>
  <c r="AF37" i="9"/>
  <c r="AJ37" i="9"/>
  <c r="AH38" i="9"/>
  <c r="AH25" i="9"/>
</calcChain>
</file>

<file path=xl/sharedStrings.xml><?xml version="1.0" encoding="utf-8"?>
<sst xmlns="http://schemas.openxmlformats.org/spreadsheetml/2006/main" count="85" uniqueCount="41">
  <si>
    <t>Estado</t>
  </si>
  <si>
    <t>Aguascalientes</t>
  </si>
  <si>
    <t>Baja California</t>
  </si>
  <si>
    <t>Baja California Sur</t>
  </si>
  <si>
    <t>Campeche</t>
  </si>
  <si>
    <t>Chiapas</t>
  </si>
  <si>
    <t>Chihuahua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</si>
  <si>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</si>
  <si>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</si>
  <si>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</si>
  <si>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</si>
  <si>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</si>
  <si>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</si>
  <si>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</si>
  <si>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</si>
  <si>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</si>
  <si>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</si>
  <si>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</si>
  <si>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</si>
  <si>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</si>
  <si>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</si>
  <si>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</si>
  <si>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</si>
  <si>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</si>
  <si>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</si>
  <si>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</si>
  <si>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</si>
  <si>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</si>
  <si>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</si>
  <si>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</si>
  <si>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</si>
  <si>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</si>
  <si>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Fuente: Elaborado por el Servicio de Información Agroalimentaria y Pesquera (SIAP), con datos de la CONAPESCA</t>
  </si>
  <si>
    <t>Nota: Estados cuya producción es de acuacultura; Aguascalientes, Coahuila, Chihuahua,Durango, Guanajuato, Hidalgo, México, Morelos, Nuevo León, Puebla, Querétaro, San Luis Potosí, Tlaxcala, Zacatecas.</t>
  </si>
  <si>
    <t>Cifras definitivas.</t>
  </si>
  <si>
    <t>Nacional</t>
  </si>
  <si>
    <t>Ciudad de México</t>
  </si>
  <si>
    <t>-</t>
  </si>
  <si>
    <t>Lugar nacional</t>
  </si>
  <si>
    <t>Variación porcentual del valor de la pesca en Sinaloa</t>
  </si>
  <si>
    <t>Valor de la producción
(Millones de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</si>
</sst>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/>
      <diagonal/>
    </border>
    <border>
      <left/>
      <right/>
      <top/>
      <bottom style="thin">
        <color rgb="FFE3E0DC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0" fontId="19" fillId="33" borderId="0" xfId="0" applyFont="1" applyFill="1" applyAlignment="1">
      <alignment vertical="center"/>
    </xf>
    <xf numFmtId="3" fontId="18" fillId="33" borderId="0" xfId="0" applyNumberFormat="1" applyFont="1" applyFill="1" applyAlignment="1">
      <alignment horizontal="right" vertical="center" wrapText="1"/>
    </xf>
    <xf numFmtId="10" fontId="18" fillId="33" borderId="0" xfId="1" applyNumberFormat="1" applyFont="1" applyFill="1" applyAlignment="1">
      <alignment vertical="center"/>
    </xf>
    <xf numFmtId="3" fontId="19" fillId="33" borderId="0" xfId="0" applyNumberFormat="1" applyFont="1" applyFill="1" applyAlignment="1">
      <alignment horizontal="right" vertical="center" wrapText="1"/>
    </xf>
    <xf numFmtId="10" fontId="19" fillId="33" borderId="0" xfId="1" applyNumberFormat="1" applyFont="1" applyFill="1" applyAlignment="1">
      <alignment vertical="center"/>
    </xf>
    <xf numFmtId="10" fontId="19" fillId="33" borderId="0" xfId="1" applyNumberFormat="1" applyFont="1" applyFill="1" applyAlignment="1">
      <alignment horizontal="right" vertical="center"/>
    </xf>
    <xf numFmtId="0" fontId="19" fillId="33" borderId="0" xfId="0" applyFont="1" applyFill="1" applyAlignment="1">
      <alignment horizontal="right" vertical="center"/>
    </xf>
    <xf numFmtId="0" fontId="20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center" vertical="center"/>
    </xf>
    <xf numFmtId="0" fontId="21" fillId="34" borderId="11" xfId="0" applyFont="1" applyFill="1" applyBorder="1" applyAlignment="1">
      <alignment horizontal="right" vertical="center"/>
    </xf>
    <xf numFmtId="0" fontId="21" fillId="34" borderId="12" xfId="0" applyFont="1" applyFill="1" applyBorder="1" applyAlignment="1">
      <alignment horizontal="right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right" vertical="center"/>
    </xf>
    <xf numFmtId="0" fontId="22" fillId="35" borderId="0" xfId="0" applyFont="1" applyFill="1" applyAlignment="1">
      <alignment vertical="center"/>
    </xf>
    <xf numFmtId="3" fontId="22" fillId="35" borderId="0" xfId="0" applyNumberFormat="1" applyFont="1" applyFill="1" applyAlignment="1">
      <alignment horizontal="right" vertical="center" wrapText="1"/>
    </xf>
    <xf numFmtId="10" fontId="22" fillId="35" borderId="0" xfId="1" applyNumberFormat="1" applyFont="1" applyFill="1" applyAlignment="1">
      <alignment vertical="center"/>
    </xf>
    <xf numFmtId="0" fontId="19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left" vertical="center"/>
    </xf>
    <xf numFmtId="0" fontId="21" fillId="34" borderId="10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left" vertical="center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2</xdr:col>
      <xdr:colOff>171162</xdr:colOff>
      <xdr:row>0</xdr:row>
      <xdr:rowOff>409500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4300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2"/>
  <sheetViews>
    <sheetView tabSelected="1" workbookViewId="0">
      <pane xSplit="1" topLeftCell="B1" activePane="topRight" state="frozen"/>
      <selection pane="topRight" activeCell="M34" sqref="M34"/>
    </sheetView>
  </sheetViews>
  <sheetFormatPr baseColWidth="10" defaultColWidth="11.42578125" defaultRowHeight="14.1" customHeight="1" x14ac:dyDescent="0.25"/>
  <cols>
    <col min="1" max="1" width="16.42578125" style="1" customWidth="1"/>
    <col min="2" max="15" width="10.5703125" style="1" customWidth="1"/>
    <col min="16" max="16" width="3.5703125" style="1" customWidth="1"/>
    <col min="17" max="29" width="8.5703125" style="1" customWidth="1"/>
    <col min="30" max="30" width="3.5703125" style="1" customWidth="1"/>
    <col min="31" max="43" width="8.5703125" style="1" customWidth="1"/>
    <col min="44" max="16384" width="11.42578125" style="1"/>
  </cols>
  <sheetData>
    <row r="1" spans="1:43" ht="39.950000000000003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9"/>
      <c r="AL1" s="18"/>
      <c r="AM1" s="21"/>
      <c r="AN1" s="24"/>
      <c r="AO1" s="27"/>
      <c r="AP1" s="30"/>
      <c r="AQ1" s="33"/>
    </row>
    <row r="2" spans="1:43" ht="14.1" customHeight="1" x14ac:dyDescent="0.25">
      <c r="A2" s="39" t="s">
        <v>39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8"/>
      <c r="AL2" s="20"/>
      <c r="AM2" s="23"/>
      <c r="AN2" s="26"/>
      <c r="AO2" s="29"/>
      <c r="AP2" s="32"/>
      <c r="AQ2" s="35"/>
    </row>
    <row r="4" spans="1:43" ht="27.75" customHeight="1" x14ac:dyDescent="0.25">
      <c r="A4" s="38" t="s">
        <v>0</v>
      </c>
      <c r="B4" s="40" t="s">
        <v>40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12"/>
      <c r="Q4" s="40" t="s">
        <v>39</v>
      </c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12"/>
      <c r="AE4" s="41" t="s">
        <v>38</v>
      </c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</row>
    <row r="5" spans="1:43" ht="14.1" customHeight="1" x14ac:dyDescent="0.25">
      <c r="A5" s="38"/>
      <c r="B5" s="10">
        <v>2011</v>
      </c>
      <c r="C5" s="10">
        <v>2012</v>
      </c>
      <c r="D5" s="10">
        <v>2013</v>
      </c>
      <c r="E5" s="10">
        <v>2014</v>
      </c>
      <c r="F5" s="10">
        <v>2015</v>
      </c>
      <c r="G5" s="10">
        <v>2016</v>
      </c>
      <c r="H5" s="10">
        <v>2017</v>
      </c>
      <c r="I5" s="10">
        <v>2018</v>
      </c>
      <c r="J5" s="10">
        <v>2019</v>
      </c>
      <c r="K5" s="10">
        <v>2020</v>
      </c>
      <c r="L5" s="10">
        <v>2021</v>
      </c>
      <c r="M5" s="10">
        <v>2022</v>
      </c>
      <c r="N5" s="10">
        <v>2023</v>
      </c>
      <c r="O5" s="10">
        <v>2024</v>
      </c>
      <c r="P5" s="13"/>
      <c r="Q5" s="10">
        <v>2012</v>
      </c>
      <c r="R5" s="10">
        <v>2013</v>
      </c>
      <c r="S5" s="10">
        <v>2014</v>
      </c>
      <c r="T5" s="10">
        <v>2015</v>
      </c>
      <c r="U5" s="10">
        <v>2016</v>
      </c>
      <c r="V5" s="10">
        <v>2017</v>
      </c>
      <c r="W5" s="10">
        <v>2018</v>
      </c>
      <c r="X5" s="10">
        <v>2019</v>
      </c>
      <c r="Y5" s="10">
        <v>2020</v>
      </c>
      <c r="Z5" s="10">
        <v>2021</v>
      </c>
      <c r="AA5" s="10">
        <v>2022</v>
      </c>
      <c r="AB5" s="10">
        <v>2023</v>
      </c>
      <c r="AC5" s="10">
        <v>2024</v>
      </c>
      <c r="AD5" s="13"/>
      <c r="AE5" s="10">
        <v>2012</v>
      </c>
      <c r="AF5" s="10">
        <v>2013</v>
      </c>
      <c r="AG5" s="10">
        <v>2014</v>
      </c>
      <c r="AH5" s="10">
        <v>2015</v>
      </c>
      <c r="AI5" s="10">
        <v>2016</v>
      </c>
      <c r="AJ5" s="10">
        <v>2017</v>
      </c>
      <c r="AK5" s="10">
        <v>2018</v>
      </c>
      <c r="AL5" s="10">
        <v>2019</v>
      </c>
      <c r="AM5" s="10">
        <v>2020</v>
      </c>
      <c r="AN5" s="10">
        <v>2021</v>
      </c>
      <c r="AO5" s="10">
        <v>2022</v>
      </c>
      <c r="AP5" s="10">
        <v>2023</v>
      </c>
      <c r="AQ5" s="11">
        <v>2024</v>
      </c>
    </row>
    <row r="6" spans="1:43" ht="14.1" customHeight="1" x14ac:dyDescent="0.25">
      <c r="A6" s="1" t="s">
        <v>35</v>
      </c>
      <c r="B6" s="2">
        <v>17785.719000000001</v>
      </c>
      <c r="C6" s="2">
        <v>19021.755000000001</v>
      </c>
      <c r="D6" s="2">
        <v>19854.960999999999</v>
      </c>
      <c r="E6" s="2">
        <v>24109.81</v>
      </c>
      <c r="F6" s="2">
        <v>31490.16</v>
      </c>
      <c r="G6" s="2">
        <v>35664.483999999997</v>
      </c>
      <c r="H6" s="2">
        <v>38788.383000000002</v>
      </c>
      <c r="I6" s="2">
        <v>41728.466</v>
      </c>
      <c r="J6" s="2">
        <v>42231.036251476595</v>
      </c>
      <c r="K6" s="2">
        <v>43937.999999999913</v>
      </c>
      <c r="L6" s="2">
        <v>47195.146501122515</v>
      </c>
      <c r="M6" s="2">
        <v>48892.398409169509</v>
      </c>
      <c r="N6" s="2">
        <v>49722</v>
      </c>
      <c r="O6" s="2">
        <v>47228.294113740325</v>
      </c>
      <c r="P6" s="2"/>
      <c r="Q6" s="3">
        <f t="shared" ref="Q6:AC7" si="0">((C6/B6)-1)</f>
        <v>6.9495981579378308E-2</v>
      </c>
      <c r="R6" s="3">
        <f t="shared" si="0"/>
        <v>4.3802793170240939E-2</v>
      </c>
      <c r="S6" s="3">
        <f t="shared" si="0"/>
        <v>0.21429651763103452</v>
      </c>
      <c r="T6" s="3">
        <f t="shared" si="0"/>
        <v>0.30611398430763237</v>
      </c>
      <c r="U6" s="3">
        <f t="shared" si="0"/>
        <v>0.13255963132610304</v>
      </c>
      <c r="V6" s="3">
        <f t="shared" si="0"/>
        <v>8.7591313531972137E-2</v>
      </c>
      <c r="W6" s="3">
        <f t="shared" si="0"/>
        <v>7.5798029528583388E-2</v>
      </c>
      <c r="X6" s="3">
        <f t="shared" si="0"/>
        <v>1.2043822830117845E-2</v>
      </c>
      <c r="Y6" s="3">
        <f t="shared" si="0"/>
        <v>4.0419651044286908E-2</v>
      </c>
      <c r="Z6" s="3">
        <f t="shared" si="0"/>
        <v>7.4130513476321491E-2</v>
      </c>
      <c r="AA6" s="3">
        <f t="shared" si="0"/>
        <v>3.596242482278611E-2</v>
      </c>
      <c r="AB6" s="3">
        <f t="shared" si="0"/>
        <v>1.696790539682147E-2</v>
      </c>
      <c r="AC6" s="3" t="e">
        <f>((#REF!/N6)-1)</f>
        <v>#REF!</v>
      </c>
      <c r="AD6" s="3"/>
    </row>
    <row r="7" spans="1:43" ht="14.1" customHeight="1" x14ac:dyDescent="0.25">
      <c r="A7" s="1" t="s">
        <v>1</v>
      </c>
      <c r="B7" s="4">
        <v>1.518</v>
      </c>
      <c r="C7" s="4">
        <v>2.0390000000000001</v>
      </c>
      <c r="D7" s="4">
        <v>7.157</v>
      </c>
      <c r="E7" s="4">
        <v>3.8719999999999999</v>
      </c>
      <c r="F7" s="4">
        <v>5.6669999999999998</v>
      </c>
      <c r="G7" s="4">
        <v>3.9060000000000001</v>
      </c>
      <c r="H7" s="4">
        <v>3.7629999999999999</v>
      </c>
      <c r="I7" s="4">
        <v>3.3109999999999999</v>
      </c>
      <c r="J7" s="4">
        <v>3.862285</v>
      </c>
      <c r="K7" s="4">
        <v>3.6255813713294778</v>
      </c>
      <c r="L7" s="4">
        <v>2.2432249999999998</v>
      </c>
      <c r="M7" s="4">
        <v>5.1086055769230772</v>
      </c>
      <c r="N7" s="4">
        <v>6.0040360000000002</v>
      </c>
      <c r="O7" s="4">
        <v>7.9187971000000008</v>
      </c>
      <c r="P7" s="4"/>
      <c r="Q7" s="5">
        <f t="shared" si="0"/>
        <v>0.34321475625823461</v>
      </c>
      <c r="R7" s="5">
        <f t="shared" si="0"/>
        <v>2.5100539480137321</v>
      </c>
      <c r="S7" s="5">
        <f t="shared" si="0"/>
        <v>-0.45899119742909045</v>
      </c>
      <c r="T7" s="5">
        <f t="shared" si="0"/>
        <v>0.46358471074380159</v>
      </c>
      <c r="U7" s="5">
        <f t="shared" si="0"/>
        <v>-0.31074642668078345</v>
      </c>
      <c r="V7" s="5">
        <f t="shared" si="0"/>
        <v>-3.6610343061955986E-2</v>
      </c>
      <c r="W7" s="5">
        <f t="shared" si="0"/>
        <v>-0.12011692798299234</v>
      </c>
      <c r="X7" s="5">
        <f t="shared" si="0"/>
        <v>0.16650105708245255</v>
      </c>
      <c r="Y7" s="5">
        <f t="shared" si="0"/>
        <v>-6.1285904243348788E-2</v>
      </c>
      <c r="Z7" s="5">
        <f t="shared" si="0"/>
        <v>-0.38127853983941251</v>
      </c>
      <c r="AA7" s="5">
        <f t="shared" si="0"/>
        <v>1.2773487175486533</v>
      </c>
      <c r="AB7" s="5">
        <f t="shared" si="0"/>
        <v>0.17527883286230184</v>
      </c>
      <c r="AC7" s="5">
        <f t="shared" si="0"/>
        <v>0.31891232830715888</v>
      </c>
      <c r="AD7" s="5"/>
      <c r="AE7" s="1">
        <f>_xlfn.RANK.EQ(Q7,Q$7:Q$38,0)</f>
        <v>6</v>
      </c>
      <c r="AF7" s="1">
        <f t="shared" ref="AF7:AF38" si="1">_xlfn.RANK.EQ(R7,R$7:R$38,0)</f>
        <v>1</v>
      </c>
      <c r="AG7" s="1">
        <f t="shared" ref="AG7:AG38" si="2">_xlfn.RANK.EQ(S7,S$7:S$38,0)</f>
        <v>30</v>
      </c>
      <c r="AH7" s="1">
        <f t="shared" ref="AH7:AH38" si="3">_xlfn.RANK.EQ(T7,T$7:T$38,0)</f>
        <v>5</v>
      </c>
      <c r="AI7" s="1">
        <f t="shared" ref="AI7:AI38" si="4">_xlfn.RANK.EQ(U7,U$7:U$38,0)</f>
        <v>29</v>
      </c>
      <c r="AJ7" s="1">
        <f t="shared" ref="AJ7:AQ38" si="5">_xlfn.RANK.EQ(V7,V$7:V$38,0)</f>
        <v>23</v>
      </c>
      <c r="AK7" s="1">
        <f t="shared" si="5"/>
        <v>29</v>
      </c>
      <c r="AL7" s="1">
        <f t="shared" si="5"/>
        <v>8</v>
      </c>
      <c r="AM7" s="1">
        <f t="shared" si="5"/>
        <v>15</v>
      </c>
      <c r="AN7" s="1">
        <f t="shared" si="5"/>
        <v>24</v>
      </c>
      <c r="AO7" s="1">
        <f t="shared" si="5"/>
        <v>1</v>
      </c>
      <c r="AP7" s="1">
        <f t="shared" si="5"/>
        <v>14</v>
      </c>
      <c r="AQ7" s="1">
        <f t="shared" si="5"/>
        <v>8</v>
      </c>
    </row>
    <row r="8" spans="1:43" ht="14.1" customHeight="1" x14ac:dyDescent="0.25">
      <c r="A8" s="1" t="s">
        <v>2</v>
      </c>
      <c r="B8" s="4">
        <v>1019.5650000000001</v>
      </c>
      <c r="C8" s="4">
        <v>1186.299</v>
      </c>
      <c r="D8" s="4">
        <v>1521.2670000000001</v>
      </c>
      <c r="E8" s="4">
        <v>1612.452</v>
      </c>
      <c r="F8" s="4">
        <v>1552.1880000000001</v>
      </c>
      <c r="G8" s="4">
        <v>1757.5070000000001</v>
      </c>
      <c r="H8" s="4">
        <v>1668.229</v>
      </c>
      <c r="I8" s="4">
        <v>1963.5360000000001</v>
      </c>
      <c r="J8" s="4">
        <v>2291.6943913654031</v>
      </c>
      <c r="K8" s="4">
        <v>2393.4084077664829</v>
      </c>
      <c r="L8" s="4">
        <v>2516.3638758400016</v>
      </c>
      <c r="M8" s="4">
        <v>2928.1278407767177</v>
      </c>
      <c r="N8" s="4">
        <v>3684.6738262093004</v>
      </c>
      <c r="O8" s="4">
        <v>3609.3166676635055</v>
      </c>
      <c r="P8" s="4"/>
      <c r="Q8" s="5">
        <f t="shared" ref="Q8:AA11" si="6">((C8/B8)-1)</f>
        <v>0.16353444851480781</v>
      </c>
      <c r="R8" s="5">
        <f t="shared" si="6"/>
        <v>0.28236388971077275</v>
      </c>
      <c r="S8" s="5">
        <f t="shared" si="6"/>
        <v>5.9940168293928675E-2</v>
      </c>
      <c r="T8" s="5">
        <f t="shared" si="6"/>
        <v>-3.7374135788228013E-2</v>
      </c>
      <c r="U8" s="5">
        <f t="shared" si="6"/>
        <v>0.13227714684045999</v>
      </c>
      <c r="V8" s="5">
        <f t="shared" si="6"/>
        <v>-5.0798090704617382E-2</v>
      </c>
      <c r="W8" s="5">
        <f t="shared" si="6"/>
        <v>0.17701826308018864</v>
      </c>
      <c r="X8" s="5">
        <f t="shared" si="6"/>
        <v>0.16712624131434461</v>
      </c>
      <c r="Y8" s="5">
        <f t="shared" si="6"/>
        <v>4.4383761108948816E-2</v>
      </c>
      <c r="Z8" s="5">
        <f t="shared" si="6"/>
        <v>5.1372539544247697E-2</v>
      </c>
      <c r="AA8" s="5">
        <f t="shared" si="6"/>
        <v>0.16363450806543733</v>
      </c>
      <c r="AB8" s="5">
        <f t="shared" ref="AB8:AC38" si="7">((N8/M8)-1)</f>
        <v>0.25837191084932298</v>
      </c>
      <c r="AC8" s="5">
        <f t="shared" si="7"/>
        <v>-2.0451514055267239E-2</v>
      </c>
      <c r="AD8" s="5"/>
      <c r="AE8" s="1">
        <f t="shared" ref="AE8:AE38" si="8">_xlfn.RANK.EQ(Q8,Q$7:Q$38,0)</f>
        <v>15</v>
      </c>
      <c r="AF8" s="1">
        <f t="shared" si="1"/>
        <v>11</v>
      </c>
      <c r="AG8" s="1">
        <f t="shared" si="2"/>
        <v>18</v>
      </c>
      <c r="AH8" s="1">
        <f t="shared" si="3"/>
        <v>26</v>
      </c>
      <c r="AI8" s="1">
        <f t="shared" si="4"/>
        <v>15</v>
      </c>
      <c r="AJ8" s="1">
        <f t="shared" si="5"/>
        <v>26</v>
      </c>
      <c r="AK8" s="1">
        <f t="shared" si="5"/>
        <v>8</v>
      </c>
      <c r="AL8" s="1">
        <f t="shared" si="5"/>
        <v>7</v>
      </c>
      <c r="AM8" s="1">
        <f t="shared" si="5"/>
        <v>11</v>
      </c>
      <c r="AN8" s="1">
        <f t="shared" si="5"/>
        <v>9</v>
      </c>
      <c r="AO8" s="1">
        <f t="shared" si="5"/>
        <v>11</v>
      </c>
      <c r="AP8" s="1">
        <f t="shared" si="5"/>
        <v>12</v>
      </c>
      <c r="AQ8" s="1">
        <f t="shared" si="5"/>
        <v>15</v>
      </c>
    </row>
    <row r="9" spans="1:43" ht="14.1" customHeight="1" x14ac:dyDescent="0.25">
      <c r="A9" s="1" t="s">
        <v>3</v>
      </c>
      <c r="B9" s="4">
        <v>1206.47</v>
      </c>
      <c r="C9" s="4">
        <v>1409.2</v>
      </c>
      <c r="D9" s="4">
        <v>1384.799</v>
      </c>
      <c r="E9" s="4">
        <v>1772.2260000000001</v>
      </c>
      <c r="F9" s="4">
        <v>2147.21</v>
      </c>
      <c r="G9" s="4">
        <v>2592.375</v>
      </c>
      <c r="H9" s="4">
        <v>2487.3609999999999</v>
      </c>
      <c r="I9" s="4">
        <v>2878.625</v>
      </c>
      <c r="J9" s="4">
        <v>2332.3635325990017</v>
      </c>
      <c r="K9" s="4">
        <v>2890.2103387652619</v>
      </c>
      <c r="L9" s="4">
        <v>2598.7940476000008</v>
      </c>
      <c r="M9" s="4">
        <v>2352.4186744174208</v>
      </c>
      <c r="N9" s="4">
        <v>3183.9566996129015</v>
      </c>
      <c r="O9" s="4">
        <v>2510.3916528569666</v>
      </c>
      <c r="P9" s="4"/>
      <c r="Q9" s="5">
        <f t="shared" si="6"/>
        <v>0.16803567432261057</v>
      </c>
      <c r="R9" s="5">
        <f t="shared" si="6"/>
        <v>-1.7315498154981568E-2</v>
      </c>
      <c r="S9" s="5">
        <f t="shared" si="6"/>
        <v>0.27977128810751606</v>
      </c>
      <c r="T9" s="5">
        <f t="shared" si="6"/>
        <v>0.2115892668316568</v>
      </c>
      <c r="U9" s="5">
        <f t="shared" si="6"/>
        <v>0.20732252550984764</v>
      </c>
      <c r="V9" s="5">
        <f t="shared" si="6"/>
        <v>-4.0508799845701438E-2</v>
      </c>
      <c r="W9" s="5">
        <f t="shared" si="6"/>
        <v>0.15730085017816076</v>
      </c>
      <c r="X9" s="5">
        <f t="shared" si="6"/>
        <v>-0.18976472010108936</v>
      </c>
      <c r="Y9" s="5">
        <f t="shared" si="6"/>
        <v>0.23917661135125012</v>
      </c>
      <c r="Z9" s="5">
        <f t="shared" si="6"/>
        <v>-0.1008287484328072</v>
      </c>
      <c r="AA9" s="5">
        <f t="shared" si="6"/>
        <v>-9.4803731526978408E-2</v>
      </c>
      <c r="AB9" s="5">
        <f t="shared" si="7"/>
        <v>0.35348215614782608</v>
      </c>
      <c r="AC9" s="5">
        <f t="shared" si="7"/>
        <v>-0.21154968810908314</v>
      </c>
      <c r="AD9" s="5"/>
      <c r="AE9" s="1">
        <f t="shared" si="8"/>
        <v>14</v>
      </c>
      <c r="AF9" s="1">
        <f t="shared" si="1"/>
        <v>17</v>
      </c>
      <c r="AG9" s="1">
        <f t="shared" si="2"/>
        <v>9</v>
      </c>
      <c r="AH9" s="1">
        <f t="shared" si="3"/>
        <v>10</v>
      </c>
      <c r="AI9" s="1">
        <f t="shared" si="4"/>
        <v>8</v>
      </c>
      <c r="AJ9" s="1">
        <f t="shared" si="5"/>
        <v>25</v>
      </c>
      <c r="AK9" s="1">
        <f t="shared" si="5"/>
        <v>10</v>
      </c>
      <c r="AL9" s="1">
        <f t="shared" si="5"/>
        <v>16</v>
      </c>
      <c r="AM9" s="1">
        <f t="shared" si="5"/>
        <v>4</v>
      </c>
      <c r="AN9" s="1">
        <f t="shared" si="5"/>
        <v>14</v>
      </c>
      <c r="AO9" s="1">
        <f t="shared" si="5"/>
        <v>21</v>
      </c>
      <c r="AP9" s="1">
        <f t="shared" si="5"/>
        <v>9</v>
      </c>
      <c r="AQ9" s="1">
        <f t="shared" si="5"/>
        <v>22</v>
      </c>
    </row>
    <row r="10" spans="1:43" ht="14.1" customHeight="1" x14ac:dyDescent="0.25">
      <c r="A10" s="1" t="s">
        <v>4</v>
      </c>
      <c r="B10" s="4">
        <v>1046.087</v>
      </c>
      <c r="C10" s="4">
        <v>1063.184</v>
      </c>
      <c r="D10" s="4">
        <v>943.26400000000001</v>
      </c>
      <c r="E10" s="4">
        <v>1080.7750000000001</v>
      </c>
      <c r="F10" s="4">
        <v>1288.3510000000001</v>
      </c>
      <c r="G10" s="4">
        <v>1343.164</v>
      </c>
      <c r="H10" s="4">
        <v>1535.432</v>
      </c>
      <c r="I10" s="4">
        <v>1830.799</v>
      </c>
      <c r="J10" s="4">
        <v>1566.8663231063988</v>
      </c>
      <c r="K10" s="4">
        <v>1736.2306710551766</v>
      </c>
      <c r="L10" s="4">
        <v>2023.2095110633004</v>
      </c>
      <c r="M10" s="4">
        <v>2020.3354719707795</v>
      </c>
      <c r="N10" s="4">
        <v>1886.0730292444393</v>
      </c>
      <c r="O10" s="4">
        <v>1352.3486045718562</v>
      </c>
      <c r="P10" s="4"/>
      <c r="Q10" s="5">
        <f t="shared" si="6"/>
        <v>1.634376490674283E-2</v>
      </c>
      <c r="R10" s="5">
        <f t="shared" si="6"/>
        <v>-0.11279327002663697</v>
      </c>
      <c r="S10" s="5">
        <f t="shared" si="6"/>
        <v>0.14578209281812948</v>
      </c>
      <c r="T10" s="5">
        <f t="shared" si="6"/>
        <v>0.1920621776040341</v>
      </c>
      <c r="U10" s="5">
        <f t="shared" si="6"/>
        <v>4.254508282292635E-2</v>
      </c>
      <c r="V10" s="5">
        <f t="shared" si="6"/>
        <v>0.14314558758275231</v>
      </c>
      <c r="W10" s="5">
        <f t="shared" si="6"/>
        <v>0.19236735980492781</v>
      </c>
      <c r="X10" s="5">
        <f t="shared" si="6"/>
        <v>-0.14416256339095723</v>
      </c>
      <c r="Y10" s="5">
        <f t="shared" si="6"/>
        <v>0.10809112778236485</v>
      </c>
      <c r="Z10" s="5">
        <f t="shared" si="6"/>
        <v>0.16528842900449137</v>
      </c>
      <c r="AA10" s="5">
        <f t="shared" si="6"/>
        <v>-1.4205345896236565E-3</v>
      </c>
      <c r="AB10" s="5">
        <f t="shared" si="7"/>
        <v>-6.6455519189281498E-2</v>
      </c>
      <c r="AC10" s="5">
        <f t="shared" si="7"/>
        <v>-0.28298184449750241</v>
      </c>
      <c r="AD10" s="5"/>
      <c r="AE10" s="1">
        <f t="shared" si="8"/>
        <v>22</v>
      </c>
      <c r="AF10" s="1">
        <f t="shared" si="1"/>
        <v>21</v>
      </c>
      <c r="AG10" s="1">
        <f t="shared" si="2"/>
        <v>15</v>
      </c>
      <c r="AH10" s="1">
        <f t="shared" si="3"/>
        <v>14</v>
      </c>
      <c r="AI10" s="1">
        <f t="shared" si="4"/>
        <v>22</v>
      </c>
      <c r="AJ10" s="1">
        <f t="shared" si="5"/>
        <v>17</v>
      </c>
      <c r="AK10" s="1">
        <f t="shared" si="5"/>
        <v>6</v>
      </c>
      <c r="AL10" s="1">
        <f t="shared" si="5"/>
        <v>15</v>
      </c>
      <c r="AM10" s="1">
        <f t="shared" si="5"/>
        <v>7</v>
      </c>
      <c r="AN10" s="1">
        <f t="shared" si="5"/>
        <v>5</v>
      </c>
      <c r="AO10" s="1">
        <f t="shared" si="5"/>
        <v>17</v>
      </c>
      <c r="AP10" s="1">
        <f t="shared" si="5"/>
        <v>23</v>
      </c>
      <c r="AQ10" s="1">
        <f t="shared" si="5"/>
        <v>23</v>
      </c>
    </row>
    <row r="11" spans="1:43" ht="14.1" customHeight="1" x14ac:dyDescent="0.25">
      <c r="A11" s="1" t="s">
        <v>5</v>
      </c>
      <c r="B11" s="4">
        <v>446.64600000000002</v>
      </c>
      <c r="C11" s="4">
        <v>484.02699999999999</v>
      </c>
      <c r="D11" s="4">
        <v>705.36300000000006</v>
      </c>
      <c r="E11" s="4">
        <v>881.58199999999999</v>
      </c>
      <c r="F11" s="4">
        <v>854.83699999999999</v>
      </c>
      <c r="G11" s="4">
        <v>1159.8230000000001</v>
      </c>
      <c r="H11" s="4">
        <v>1141.393</v>
      </c>
      <c r="I11" s="4">
        <v>1330.18</v>
      </c>
      <c r="J11" s="4">
        <v>1230.3736615625014</v>
      </c>
      <c r="K11" s="4">
        <v>1363.1444924201533</v>
      </c>
      <c r="L11" s="4">
        <v>1159.9518266699999</v>
      </c>
      <c r="M11" s="4">
        <v>958.72261953442114</v>
      </c>
      <c r="N11" s="4">
        <v>984.1677520365605</v>
      </c>
      <c r="O11" s="4">
        <v>941.39640614179962</v>
      </c>
      <c r="P11" s="4"/>
      <c r="Q11" s="5">
        <f t="shared" si="6"/>
        <v>8.3692678317951907E-2</v>
      </c>
      <c r="R11" s="5">
        <f t="shared" si="6"/>
        <v>0.45728027568710017</v>
      </c>
      <c r="S11" s="5">
        <f t="shared" si="6"/>
        <v>0.24982739383834973</v>
      </c>
      <c r="T11" s="5">
        <f t="shared" si="6"/>
        <v>-3.0337506891020882E-2</v>
      </c>
      <c r="U11" s="5">
        <f t="shared" si="6"/>
        <v>0.35677678902527621</v>
      </c>
      <c r="V11" s="5">
        <f t="shared" si="6"/>
        <v>-1.5890355683582769E-2</v>
      </c>
      <c r="W11" s="5">
        <f t="shared" si="6"/>
        <v>0.16540052374598413</v>
      </c>
      <c r="X11" s="5">
        <f t="shared" si="6"/>
        <v>-7.5032204992932283E-2</v>
      </c>
      <c r="Y11" s="5">
        <f t="shared" si="6"/>
        <v>0.10791098265956123</v>
      </c>
      <c r="Z11" s="5">
        <f t="shared" si="6"/>
        <v>-0.14906172227523806</v>
      </c>
      <c r="AA11" s="5">
        <f t="shared" si="6"/>
        <v>-0.17348065885914365</v>
      </c>
      <c r="AB11" s="5">
        <f t="shared" si="7"/>
        <v>2.6540661484023564E-2</v>
      </c>
      <c r="AC11" s="5">
        <f t="shared" si="7"/>
        <v>-4.3459405986685851E-2</v>
      </c>
      <c r="AD11" s="5"/>
      <c r="AE11" s="1">
        <f t="shared" si="8"/>
        <v>18</v>
      </c>
      <c r="AF11" s="1">
        <f t="shared" si="1"/>
        <v>7</v>
      </c>
      <c r="AG11" s="1">
        <f t="shared" si="2"/>
        <v>11</v>
      </c>
      <c r="AH11" s="1">
        <f t="shared" si="3"/>
        <v>24</v>
      </c>
      <c r="AI11" s="1">
        <f t="shared" si="4"/>
        <v>3</v>
      </c>
      <c r="AJ11" s="1">
        <f t="shared" si="5"/>
        <v>22</v>
      </c>
      <c r="AK11" s="1">
        <f t="shared" si="5"/>
        <v>9</v>
      </c>
      <c r="AL11" s="1">
        <f t="shared" si="5"/>
        <v>14</v>
      </c>
      <c r="AM11" s="1">
        <f t="shared" si="5"/>
        <v>8</v>
      </c>
      <c r="AN11" s="1">
        <f t="shared" si="5"/>
        <v>15</v>
      </c>
      <c r="AO11" s="1">
        <f t="shared" si="5"/>
        <v>23</v>
      </c>
      <c r="AP11" s="1">
        <f t="shared" si="5"/>
        <v>19</v>
      </c>
      <c r="AQ11" s="1">
        <f t="shared" si="5"/>
        <v>16</v>
      </c>
    </row>
    <row r="12" spans="1:43" ht="14.1" customHeight="1" x14ac:dyDescent="0.25">
      <c r="A12" s="1" t="s">
        <v>6</v>
      </c>
      <c r="B12" s="4">
        <v>22.042000000000002</v>
      </c>
      <c r="C12" s="4">
        <v>38.143999999999998</v>
      </c>
      <c r="D12" s="4">
        <v>12.948</v>
      </c>
      <c r="E12" s="4">
        <v>28.62</v>
      </c>
      <c r="F12" s="4">
        <v>50.951000000000001</v>
      </c>
      <c r="G12" s="4">
        <v>27.488</v>
      </c>
      <c r="H12" s="4">
        <v>28.234000000000002</v>
      </c>
      <c r="I12" s="4">
        <v>35.076999999999998</v>
      </c>
      <c r="J12" s="4"/>
      <c r="K12" s="4">
        <v>30.297589182095589</v>
      </c>
      <c r="L12" s="4">
        <v>7.3699827500000001</v>
      </c>
      <c r="M12" s="4">
        <v>7.5935899999999998</v>
      </c>
      <c r="N12" s="4">
        <v>0.79193000000000002</v>
      </c>
      <c r="O12" s="4">
        <v>28.291595000000001</v>
      </c>
      <c r="P12" s="4"/>
      <c r="Q12" s="5">
        <f t="shared" ref="Q12:W12" si="9">((C12/B12)-1)</f>
        <v>0.73051447237092804</v>
      </c>
      <c r="R12" s="5">
        <f t="shared" si="9"/>
        <v>-0.6605494966442953</v>
      </c>
      <c r="S12" s="5">
        <f t="shared" si="9"/>
        <v>1.2103799814643188</v>
      </c>
      <c r="T12" s="5">
        <f t="shared" si="9"/>
        <v>0.78025856044723962</v>
      </c>
      <c r="U12" s="5">
        <f t="shared" si="9"/>
        <v>-0.46050126592216056</v>
      </c>
      <c r="V12" s="5">
        <f t="shared" si="9"/>
        <v>2.7139115250291113E-2</v>
      </c>
      <c r="W12" s="5">
        <f t="shared" si="9"/>
        <v>0.24236735850393121</v>
      </c>
      <c r="X12" s="6" t="s">
        <v>37</v>
      </c>
      <c r="Y12" s="6" t="s">
        <v>37</v>
      </c>
      <c r="Z12" s="6" t="s">
        <v>37</v>
      </c>
      <c r="AA12" s="6" t="s">
        <v>37</v>
      </c>
      <c r="AB12" s="5">
        <f t="shared" si="7"/>
        <v>-0.89571072443995525</v>
      </c>
      <c r="AC12" s="5">
        <f t="shared" si="7"/>
        <v>34.724868359577236</v>
      </c>
      <c r="AD12" s="5"/>
      <c r="AE12" s="1">
        <f t="shared" si="8"/>
        <v>4</v>
      </c>
      <c r="AF12" s="1">
        <f t="shared" si="1"/>
        <v>30</v>
      </c>
      <c r="AG12" s="1">
        <f t="shared" si="2"/>
        <v>2</v>
      </c>
      <c r="AH12" s="1">
        <f t="shared" si="3"/>
        <v>3</v>
      </c>
      <c r="AI12" s="1">
        <f t="shared" si="4"/>
        <v>30</v>
      </c>
      <c r="AJ12" s="1">
        <f t="shared" si="5"/>
        <v>21</v>
      </c>
      <c r="AK12" s="1">
        <f t="shared" si="5"/>
        <v>4</v>
      </c>
      <c r="AL12" s="7" t="s">
        <v>37</v>
      </c>
      <c r="AM12" s="7" t="s">
        <v>37</v>
      </c>
      <c r="AN12" s="7" t="s">
        <v>37</v>
      </c>
      <c r="AO12" s="7" t="s">
        <v>37</v>
      </c>
      <c r="AP12" s="1">
        <f t="shared" si="5"/>
        <v>30</v>
      </c>
      <c r="AQ12" s="1">
        <f t="shared" si="5"/>
        <v>2</v>
      </c>
    </row>
    <row r="13" spans="1:43" ht="14.1" customHeight="1" x14ac:dyDescent="0.25">
      <c r="A13" s="1" t="s">
        <v>36</v>
      </c>
      <c r="B13" s="4"/>
      <c r="C13" s="4"/>
      <c r="D13" s="4"/>
      <c r="E13" s="4"/>
      <c r="F13" s="4"/>
      <c r="G13" s="4"/>
      <c r="H13" s="4">
        <v>5.2</v>
      </c>
      <c r="I13" s="4"/>
      <c r="J13" s="4"/>
      <c r="K13" s="4">
        <v>0</v>
      </c>
      <c r="L13" s="4">
        <v>0</v>
      </c>
      <c r="M13" s="4">
        <v>0</v>
      </c>
      <c r="N13" s="4">
        <v>1.2090000000000001</v>
      </c>
      <c r="O13" s="4">
        <v>0.1641</v>
      </c>
      <c r="P13" s="4"/>
      <c r="Q13" s="6" t="s">
        <v>37</v>
      </c>
      <c r="R13" s="6" t="s">
        <v>37</v>
      </c>
      <c r="S13" s="6" t="s">
        <v>37</v>
      </c>
      <c r="T13" s="6" t="s">
        <v>37</v>
      </c>
      <c r="U13" s="6" t="s">
        <v>37</v>
      </c>
      <c r="V13" s="6" t="s">
        <v>37</v>
      </c>
      <c r="W13" s="6" t="s">
        <v>37</v>
      </c>
      <c r="X13" s="6" t="s">
        <v>37</v>
      </c>
      <c r="Y13" s="6" t="s">
        <v>37</v>
      </c>
      <c r="Z13" s="6" t="s">
        <v>37</v>
      </c>
      <c r="AA13" s="6" t="s">
        <v>37</v>
      </c>
      <c r="AB13" s="5" t="s">
        <v>37</v>
      </c>
      <c r="AC13" s="5">
        <f t="shared" si="7"/>
        <v>-0.86426799007444166</v>
      </c>
      <c r="AD13" s="6"/>
      <c r="AE13" s="7" t="s">
        <v>37</v>
      </c>
      <c r="AF13" s="7" t="s">
        <v>37</v>
      </c>
      <c r="AG13" s="7" t="s">
        <v>37</v>
      </c>
      <c r="AH13" s="7" t="s">
        <v>37</v>
      </c>
      <c r="AI13" s="7" t="s">
        <v>37</v>
      </c>
      <c r="AJ13" s="7" t="s">
        <v>37</v>
      </c>
      <c r="AK13" s="7" t="s">
        <v>37</v>
      </c>
      <c r="AL13" s="7" t="s">
        <v>37</v>
      </c>
      <c r="AM13" s="7" t="s">
        <v>37</v>
      </c>
      <c r="AN13" s="7" t="s">
        <v>37</v>
      </c>
      <c r="AO13" s="7" t="s">
        <v>37</v>
      </c>
      <c r="AP13" s="7" t="s">
        <v>37</v>
      </c>
      <c r="AQ13" s="1">
        <f t="shared" si="5"/>
        <v>32</v>
      </c>
    </row>
    <row r="14" spans="1:43" ht="14.1" customHeight="1" x14ac:dyDescent="0.25">
      <c r="A14" s="1" t="s">
        <v>7</v>
      </c>
      <c r="B14" s="4">
        <v>13.472</v>
      </c>
      <c r="C14" s="4">
        <v>24.863</v>
      </c>
      <c r="D14" s="4">
        <v>16.084</v>
      </c>
      <c r="E14" s="4">
        <v>17.748000000000001</v>
      </c>
      <c r="F14" s="4">
        <v>20.742999999999999</v>
      </c>
      <c r="G14" s="4">
        <v>16.809999999999999</v>
      </c>
      <c r="H14" s="4">
        <v>28.43</v>
      </c>
      <c r="I14" s="4">
        <v>26.8</v>
      </c>
      <c r="J14" s="4"/>
      <c r="K14" s="4">
        <v>35.256079290095407</v>
      </c>
      <c r="L14" s="4">
        <v>0</v>
      </c>
      <c r="M14" s="4">
        <v>9.9339999999999998E-2</v>
      </c>
      <c r="N14" s="4">
        <v>3.928925</v>
      </c>
      <c r="O14" s="4">
        <v>0.80545500000000003</v>
      </c>
      <c r="P14" s="4"/>
      <c r="Q14" s="5">
        <f t="shared" ref="Q14:Q38" si="10">((C14/B14)-1)</f>
        <v>0.84553147268408546</v>
      </c>
      <c r="R14" s="5">
        <f t="shared" ref="R14:R38" si="11">((D14/C14)-1)</f>
        <v>-0.35309496038289834</v>
      </c>
      <c r="S14" s="5">
        <f t="shared" ref="S14:S38" si="12">((E14/D14)-1)</f>
        <v>0.10345685152947048</v>
      </c>
      <c r="T14" s="5">
        <f t="shared" ref="T14:T38" si="13">((F14/E14)-1)</f>
        <v>0.16875140860942062</v>
      </c>
      <c r="U14" s="5">
        <f t="shared" ref="U14:U38" si="14">((G14/F14)-1)</f>
        <v>-0.18960613218917222</v>
      </c>
      <c r="V14" s="5">
        <f t="shared" ref="V14:V38" si="15">((H14/G14)-1)</f>
        <v>0.69125520523497919</v>
      </c>
      <c r="W14" s="5">
        <f t="shared" ref="W14:W38" si="16">((I14/H14)-1)</f>
        <v>-5.7333802321491323E-2</v>
      </c>
      <c r="X14" s="6" t="s">
        <v>37</v>
      </c>
      <c r="Y14" s="6" t="s">
        <v>37</v>
      </c>
      <c r="Z14" s="6" t="s">
        <v>37</v>
      </c>
      <c r="AA14" s="6" t="s">
        <v>37</v>
      </c>
      <c r="AB14" s="5">
        <f t="shared" si="7"/>
        <v>38.550281860277835</v>
      </c>
      <c r="AC14" s="5">
        <f t="shared" si="7"/>
        <v>-0.79499354149035684</v>
      </c>
      <c r="AD14" s="5"/>
      <c r="AE14" s="1">
        <f t="shared" si="8"/>
        <v>2</v>
      </c>
      <c r="AF14" s="1">
        <f t="shared" si="1"/>
        <v>28</v>
      </c>
      <c r="AG14" s="1">
        <f t="shared" si="2"/>
        <v>17</v>
      </c>
      <c r="AH14" s="1">
        <f t="shared" si="3"/>
        <v>16</v>
      </c>
      <c r="AI14" s="1">
        <f t="shared" si="4"/>
        <v>27</v>
      </c>
      <c r="AJ14" s="1">
        <f t="shared" si="5"/>
        <v>2</v>
      </c>
      <c r="AK14" s="1">
        <f t="shared" si="5"/>
        <v>23</v>
      </c>
      <c r="AL14" s="7" t="s">
        <v>37</v>
      </c>
      <c r="AM14" s="7" t="s">
        <v>37</v>
      </c>
      <c r="AN14" s="7" t="s">
        <v>37</v>
      </c>
      <c r="AO14" s="7" t="s">
        <v>37</v>
      </c>
      <c r="AP14" s="1">
        <f t="shared" si="5"/>
        <v>1</v>
      </c>
      <c r="AQ14" s="1">
        <f t="shared" si="5"/>
        <v>31</v>
      </c>
    </row>
    <row r="15" spans="1:43" ht="14.1" customHeight="1" x14ac:dyDescent="0.25">
      <c r="A15" s="1" t="s">
        <v>8</v>
      </c>
      <c r="B15" s="4">
        <v>344.06299999999999</v>
      </c>
      <c r="C15" s="4">
        <v>440.95800000000003</v>
      </c>
      <c r="D15" s="4">
        <v>500.108</v>
      </c>
      <c r="E15" s="4">
        <v>501.18400000000003</v>
      </c>
      <c r="F15" s="4">
        <v>1350.788</v>
      </c>
      <c r="G15" s="4">
        <v>1187.423</v>
      </c>
      <c r="H15" s="4">
        <v>715.947</v>
      </c>
      <c r="I15" s="4">
        <v>729.73</v>
      </c>
      <c r="J15" s="4">
        <v>772.51983580999979</v>
      </c>
      <c r="K15" s="4">
        <v>909.89160132968709</v>
      </c>
      <c r="L15" s="4">
        <v>887.65393982999979</v>
      </c>
      <c r="M15" s="4">
        <v>994.22969340904513</v>
      </c>
      <c r="N15" s="4">
        <v>932.39793089875934</v>
      </c>
      <c r="O15" s="4">
        <v>950.54985089144145</v>
      </c>
      <c r="P15" s="4"/>
      <c r="Q15" s="5">
        <f t="shared" si="10"/>
        <v>0.28161993588383538</v>
      </c>
      <c r="R15" s="5">
        <f t="shared" si="11"/>
        <v>0.1341397593421596</v>
      </c>
      <c r="S15" s="5">
        <f t="shared" si="12"/>
        <v>2.1515352683820765E-3</v>
      </c>
      <c r="T15" s="5">
        <f t="shared" si="13"/>
        <v>1.6951937811262927</v>
      </c>
      <c r="U15" s="5">
        <f t="shared" si="14"/>
        <v>-0.12094051768301173</v>
      </c>
      <c r="V15" s="5">
        <f t="shared" si="15"/>
        <v>-0.39705816714010089</v>
      </c>
      <c r="W15" s="5">
        <f t="shared" si="16"/>
        <v>1.9251425035652137E-2</v>
      </c>
      <c r="X15" s="5">
        <f>((J15/I15)-1)</f>
        <v>5.863790142929548E-2</v>
      </c>
      <c r="Y15" s="5">
        <f>((K15/J15)-1)</f>
        <v>0.17782296214523829</v>
      </c>
      <c r="Z15" s="5">
        <f>((L15/K15)-1)</f>
        <v>-2.443990192588863E-2</v>
      </c>
      <c r="AA15" s="5">
        <f>((M15/L15)-1)</f>
        <v>0.12006453055281474</v>
      </c>
      <c r="AB15" s="5">
        <f t="shared" si="7"/>
        <v>-6.2190621463210527E-2</v>
      </c>
      <c r="AC15" s="5">
        <f t="shared" si="7"/>
        <v>1.94679968617959E-2</v>
      </c>
      <c r="AD15" s="5"/>
      <c r="AE15" s="1">
        <f t="shared" si="8"/>
        <v>9</v>
      </c>
      <c r="AF15" s="1">
        <f t="shared" si="1"/>
        <v>13</v>
      </c>
      <c r="AG15" s="1">
        <f t="shared" si="2"/>
        <v>19</v>
      </c>
      <c r="AH15" s="1">
        <f t="shared" si="3"/>
        <v>1</v>
      </c>
      <c r="AI15" s="1">
        <f t="shared" si="4"/>
        <v>25</v>
      </c>
      <c r="AJ15" s="1">
        <f t="shared" si="5"/>
        <v>30</v>
      </c>
      <c r="AK15" s="1">
        <f t="shared" si="5"/>
        <v>16</v>
      </c>
      <c r="AL15" s="1">
        <f t="shared" si="5"/>
        <v>10</v>
      </c>
      <c r="AM15" s="1">
        <f t="shared" si="5"/>
        <v>5</v>
      </c>
      <c r="AN15" s="1">
        <f t="shared" si="5"/>
        <v>13</v>
      </c>
      <c r="AO15" s="1">
        <f t="shared" si="5"/>
        <v>12</v>
      </c>
      <c r="AP15" s="1">
        <f t="shared" si="5"/>
        <v>21</v>
      </c>
      <c r="AQ15" s="1">
        <f t="shared" si="5"/>
        <v>14</v>
      </c>
    </row>
    <row r="16" spans="1:43" ht="14.1" customHeight="1" x14ac:dyDescent="0.25">
      <c r="A16" s="1" t="s">
        <v>9</v>
      </c>
      <c r="B16" s="4">
        <v>114.43899999999999</v>
      </c>
      <c r="C16" s="4">
        <v>50.122</v>
      </c>
      <c r="D16" s="4">
        <v>15.798999999999999</v>
      </c>
      <c r="E16" s="4">
        <v>17.638999999999999</v>
      </c>
      <c r="F16" s="4">
        <v>24.661999999999999</v>
      </c>
      <c r="G16" s="4">
        <v>33.357999999999997</v>
      </c>
      <c r="H16" s="4">
        <v>39.692999999999998</v>
      </c>
      <c r="I16" s="4">
        <v>33.463000000000001</v>
      </c>
      <c r="J16" s="4">
        <v>7.0050695000000003</v>
      </c>
      <c r="K16" s="4">
        <v>5.6314011754246645</v>
      </c>
      <c r="L16" s="4">
        <v>3.0907178100000001</v>
      </c>
      <c r="M16" s="4">
        <v>0.77719608333333323</v>
      </c>
      <c r="N16" s="4">
        <v>9.1282356999999994</v>
      </c>
      <c r="O16" s="4">
        <v>11.613145922000001</v>
      </c>
      <c r="P16" s="4"/>
      <c r="Q16" s="5">
        <f t="shared" si="10"/>
        <v>-0.56201994075446304</v>
      </c>
      <c r="R16" s="5">
        <f t="shared" si="11"/>
        <v>-0.68478911456047253</v>
      </c>
      <c r="S16" s="5">
        <f t="shared" si="12"/>
        <v>0.11646306728273936</v>
      </c>
      <c r="T16" s="5">
        <f t="shared" si="13"/>
        <v>0.39815182266568394</v>
      </c>
      <c r="U16" s="5">
        <f t="shared" si="14"/>
        <v>0.35260725002027393</v>
      </c>
      <c r="V16" s="5">
        <f t="shared" si="15"/>
        <v>0.18990946699442413</v>
      </c>
      <c r="W16" s="5">
        <f t="shared" si="16"/>
        <v>-0.15695462676038585</v>
      </c>
      <c r="X16" s="5">
        <f t="shared" ref="X16:X38" si="17">((J16/I16)-1)</f>
        <v>-0.79066223889071507</v>
      </c>
      <c r="Y16" s="5">
        <f t="shared" ref="Y16:Y38" si="18">((K16/J16)-1)</f>
        <v>-0.19609631632852975</v>
      </c>
      <c r="Z16" s="5">
        <f t="shared" ref="Z16:AA38" si="19">((L16/K16)-1)</f>
        <v>-0.45116362451891401</v>
      </c>
      <c r="AA16" s="5">
        <f t="shared" si="19"/>
        <v>-0.74853864664748115</v>
      </c>
      <c r="AB16" s="5">
        <f t="shared" si="7"/>
        <v>10.745087109612944</v>
      </c>
      <c r="AC16" s="5">
        <f t="shared" si="7"/>
        <v>0.27222239912144275</v>
      </c>
      <c r="AD16" s="5"/>
      <c r="AE16" s="1">
        <f t="shared" si="8"/>
        <v>31</v>
      </c>
      <c r="AF16" s="1">
        <f t="shared" si="1"/>
        <v>31</v>
      </c>
      <c r="AG16" s="1">
        <f t="shared" si="2"/>
        <v>16</v>
      </c>
      <c r="AH16" s="1">
        <f t="shared" si="3"/>
        <v>7</v>
      </c>
      <c r="AI16" s="1">
        <f t="shared" si="4"/>
        <v>4</v>
      </c>
      <c r="AJ16" s="1">
        <f t="shared" si="5"/>
        <v>14</v>
      </c>
      <c r="AK16" s="1">
        <f t="shared" si="5"/>
        <v>31</v>
      </c>
      <c r="AL16" s="1">
        <f t="shared" si="5"/>
        <v>27</v>
      </c>
      <c r="AM16" s="1">
        <f t="shared" si="5"/>
        <v>21</v>
      </c>
      <c r="AN16" s="1">
        <f t="shared" si="5"/>
        <v>26</v>
      </c>
      <c r="AO16" s="1">
        <f t="shared" si="5"/>
        <v>28</v>
      </c>
      <c r="AP16" s="1">
        <f t="shared" si="5"/>
        <v>3</v>
      </c>
      <c r="AQ16" s="1">
        <f t="shared" si="5"/>
        <v>9</v>
      </c>
    </row>
    <row r="17" spans="1:43" ht="14.1" customHeight="1" x14ac:dyDescent="0.25">
      <c r="A17" s="1" t="s">
        <v>10</v>
      </c>
      <c r="B17" s="4">
        <v>25.451000000000001</v>
      </c>
      <c r="C17" s="4">
        <v>25.725999999999999</v>
      </c>
      <c r="D17" s="4">
        <v>42.581000000000003</v>
      </c>
      <c r="E17" s="4">
        <v>32.591000000000001</v>
      </c>
      <c r="F17" s="4">
        <v>26.8</v>
      </c>
      <c r="G17" s="4">
        <v>25.744</v>
      </c>
      <c r="H17" s="4">
        <v>24.193000000000001</v>
      </c>
      <c r="I17" s="4">
        <v>25.571999999999999</v>
      </c>
      <c r="J17" s="4">
        <v>1.0360260000000001</v>
      </c>
      <c r="K17" s="4">
        <v>5.4475473467865925</v>
      </c>
      <c r="L17" s="4">
        <v>3.5830000000000002</v>
      </c>
      <c r="M17" s="4">
        <v>5.5630300000000004</v>
      </c>
      <c r="N17" s="4">
        <v>6.9507500000000002</v>
      </c>
      <c r="O17" s="4">
        <v>6.3940000000000001</v>
      </c>
      <c r="P17" s="4"/>
      <c r="Q17" s="5">
        <f t="shared" si="10"/>
        <v>1.0805076421358528E-2</v>
      </c>
      <c r="R17" s="5">
        <f t="shared" si="11"/>
        <v>0.6551737541786522</v>
      </c>
      <c r="S17" s="5">
        <f t="shared" si="12"/>
        <v>-0.2346116812662925</v>
      </c>
      <c r="T17" s="5">
        <f t="shared" si="13"/>
        <v>-0.17768709152833606</v>
      </c>
      <c r="U17" s="5">
        <f t="shared" si="14"/>
        <v>-3.9402985074626917E-2</v>
      </c>
      <c r="V17" s="5">
        <f t="shared" si="15"/>
        <v>-6.0247047855811031E-2</v>
      </c>
      <c r="W17" s="5">
        <f t="shared" si="16"/>
        <v>5.6999958665729711E-2</v>
      </c>
      <c r="X17" s="5">
        <f t="shared" si="17"/>
        <v>-0.95948592210229933</v>
      </c>
      <c r="Y17" s="5">
        <f t="shared" si="18"/>
        <v>4.2581183742363526</v>
      </c>
      <c r="Z17" s="5">
        <f t="shared" si="19"/>
        <v>-0.34227281161428624</v>
      </c>
      <c r="AA17" s="5">
        <f t="shared" si="19"/>
        <v>0.55261791794585546</v>
      </c>
      <c r="AB17" s="5">
        <f t="shared" si="7"/>
        <v>0.24945398460910684</v>
      </c>
      <c r="AC17" s="5">
        <f t="shared" si="7"/>
        <v>-8.0099269862964451E-2</v>
      </c>
      <c r="AD17" s="5"/>
      <c r="AE17" s="1">
        <f t="shared" si="8"/>
        <v>23</v>
      </c>
      <c r="AF17" s="1">
        <f t="shared" si="1"/>
        <v>6</v>
      </c>
      <c r="AG17" s="1">
        <f t="shared" si="2"/>
        <v>25</v>
      </c>
      <c r="AH17" s="1">
        <f t="shared" si="3"/>
        <v>28</v>
      </c>
      <c r="AI17" s="1">
        <f t="shared" si="4"/>
        <v>24</v>
      </c>
      <c r="AJ17" s="1">
        <f t="shared" si="5"/>
        <v>27</v>
      </c>
      <c r="AK17" s="1">
        <f t="shared" si="5"/>
        <v>13</v>
      </c>
      <c r="AL17" s="1">
        <f t="shared" si="5"/>
        <v>29</v>
      </c>
      <c r="AM17" s="1">
        <f t="shared" si="5"/>
        <v>1</v>
      </c>
      <c r="AN17" s="1">
        <f t="shared" si="5"/>
        <v>22</v>
      </c>
      <c r="AO17" s="1">
        <f t="shared" si="5"/>
        <v>4</v>
      </c>
      <c r="AP17" s="1">
        <f t="shared" si="5"/>
        <v>13</v>
      </c>
      <c r="AQ17" s="1">
        <f t="shared" si="5"/>
        <v>17</v>
      </c>
    </row>
    <row r="18" spans="1:43" ht="14.1" customHeight="1" x14ac:dyDescent="0.25">
      <c r="A18" s="1" t="s">
        <v>11</v>
      </c>
      <c r="B18" s="4">
        <v>150.66300000000001</v>
      </c>
      <c r="C18" s="4">
        <v>187.05</v>
      </c>
      <c r="D18" s="4">
        <v>261.59399999999999</v>
      </c>
      <c r="E18" s="4">
        <v>345.911</v>
      </c>
      <c r="F18" s="4">
        <v>414.22500000000002</v>
      </c>
      <c r="G18" s="4">
        <v>482.43099999999998</v>
      </c>
      <c r="H18" s="4">
        <v>607.26</v>
      </c>
      <c r="I18" s="4">
        <v>642.346</v>
      </c>
      <c r="J18" s="4">
        <v>489.82788910399995</v>
      </c>
      <c r="K18" s="4">
        <v>462.13287409472508</v>
      </c>
      <c r="L18" s="4">
        <v>319.68246299999993</v>
      </c>
      <c r="M18" s="4">
        <v>323.27096682396325</v>
      </c>
      <c r="N18" s="4">
        <v>348.36622834504954</v>
      </c>
      <c r="O18" s="4">
        <v>392.26215046835944</v>
      </c>
      <c r="P18" s="4"/>
      <c r="Q18" s="5">
        <f t="shared" si="10"/>
        <v>0.24151251468509183</v>
      </c>
      <c r="R18" s="5">
        <f t="shared" si="11"/>
        <v>0.39852445870088204</v>
      </c>
      <c r="S18" s="5">
        <f t="shared" si="12"/>
        <v>0.32232008379397081</v>
      </c>
      <c r="T18" s="5">
        <f t="shared" si="13"/>
        <v>0.19749010583647242</v>
      </c>
      <c r="U18" s="5">
        <f t="shared" si="14"/>
        <v>0.16465930351861902</v>
      </c>
      <c r="V18" s="5">
        <f t="shared" si="15"/>
        <v>0.25874995595225014</v>
      </c>
      <c r="W18" s="5">
        <f t="shared" si="16"/>
        <v>5.7777558212297908E-2</v>
      </c>
      <c r="X18" s="5">
        <f t="shared" si="17"/>
        <v>-0.23743918526152585</v>
      </c>
      <c r="Y18" s="5">
        <f t="shared" si="18"/>
        <v>-5.6540298389164745E-2</v>
      </c>
      <c r="Z18" s="5">
        <f t="shared" si="19"/>
        <v>-0.30824556979152828</v>
      </c>
      <c r="AA18" s="5">
        <f t="shared" si="19"/>
        <v>1.1225213264086209E-2</v>
      </c>
      <c r="AB18" s="5">
        <f t="shared" si="7"/>
        <v>7.762918448148759E-2</v>
      </c>
      <c r="AC18" s="5">
        <f t="shared" si="7"/>
        <v>0.12600510196364922</v>
      </c>
      <c r="AD18" s="5"/>
      <c r="AE18" s="1">
        <f t="shared" si="8"/>
        <v>11</v>
      </c>
      <c r="AF18" s="1">
        <f t="shared" si="1"/>
        <v>10</v>
      </c>
      <c r="AG18" s="1">
        <f t="shared" si="2"/>
        <v>7</v>
      </c>
      <c r="AH18" s="1">
        <f t="shared" si="3"/>
        <v>13</v>
      </c>
      <c r="AI18" s="1">
        <f t="shared" si="4"/>
        <v>12</v>
      </c>
      <c r="AJ18" s="1">
        <f t="shared" si="5"/>
        <v>11</v>
      </c>
      <c r="AK18" s="1">
        <f t="shared" si="5"/>
        <v>12</v>
      </c>
      <c r="AL18" s="1">
        <f t="shared" si="5"/>
        <v>18</v>
      </c>
      <c r="AM18" s="1">
        <f t="shared" si="5"/>
        <v>14</v>
      </c>
      <c r="AN18" s="1">
        <f t="shared" si="5"/>
        <v>20</v>
      </c>
      <c r="AO18" s="1">
        <f t="shared" si="5"/>
        <v>16</v>
      </c>
      <c r="AP18" s="1">
        <f t="shared" si="5"/>
        <v>18</v>
      </c>
      <c r="AQ18" s="1">
        <f t="shared" si="5"/>
        <v>12</v>
      </c>
    </row>
    <row r="19" spans="1:43" ht="14.1" customHeight="1" x14ac:dyDescent="0.25">
      <c r="A19" s="1" t="s">
        <v>12</v>
      </c>
      <c r="B19" s="4">
        <v>167.99</v>
      </c>
      <c r="C19" s="4">
        <v>179.24799999999999</v>
      </c>
      <c r="D19" s="4">
        <v>157.58500000000001</v>
      </c>
      <c r="E19" s="4">
        <v>138.79499999999999</v>
      </c>
      <c r="F19" s="4">
        <v>112.246</v>
      </c>
      <c r="G19" s="4">
        <v>132.364</v>
      </c>
      <c r="H19" s="4">
        <v>234.892</v>
      </c>
      <c r="I19" s="4">
        <v>216.93700000000001</v>
      </c>
      <c r="J19" s="4">
        <v>241.13401361000001</v>
      </c>
      <c r="K19" s="4">
        <v>324.61820828442222</v>
      </c>
      <c r="L19" s="4">
        <v>19.633636679999999</v>
      </c>
      <c r="M19" s="4">
        <v>42.238558084210517</v>
      </c>
      <c r="N19" s="4">
        <v>652.47700538000004</v>
      </c>
      <c r="O19" s="4">
        <v>588.92380903046956</v>
      </c>
      <c r="P19" s="4"/>
      <c r="Q19" s="5">
        <f t="shared" si="10"/>
        <v>6.7015893803202387E-2</v>
      </c>
      <c r="R19" s="5">
        <f t="shared" si="11"/>
        <v>-0.12085490493617768</v>
      </c>
      <c r="S19" s="5">
        <f t="shared" si="12"/>
        <v>-0.11923723704667333</v>
      </c>
      <c r="T19" s="5">
        <f t="shared" si="13"/>
        <v>-0.19128210670413193</v>
      </c>
      <c r="U19" s="5">
        <f t="shared" si="14"/>
        <v>0.17923133118329382</v>
      </c>
      <c r="V19" s="5">
        <f t="shared" si="15"/>
        <v>0.77459127859538834</v>
      </c>
      <c r="W19" s="5">
        <f t="shared" si="16"/>
        <v>-7.6439384908809083E-2</v>
      </c>
      <c r="X19" s="5">
        <f t="shared" si="17"/>
        <v>0.11153935755541933</v>
      </c>
      <c r="Y19" s="5">
        <f t="shared" si="18"/>
        <v>0.34621492598487591</v>
      </c>
      <c r="Z19" s="5">
        <f t="shared" si="19"/>
        <v>-0.93951775908146995</v>
      </c>
      <c r="AA19" s="5">
        <f t="shared" si="19"/>
        <v>1.1513364422820991</v>
      </c>
      <c r="AB19" s="5">
        <f t="shared" si="7"/>
        <v>14.447426119025282</v>
      </c>
      <c r="AC19" s="5">
        <f t="shared" si="7"/>
        <v>-9.7402967193483514E-2</v>
      </c>
      <c r="AD19" s="5"/>
      <c r="AE19" s="1">
        <f t="shared" si="8"/>
        <v>20</v>
      </c>
      <c r="AF19" s="1">
        <f t="shared" si="1"/>
        <v>22</v>
      </c>
      <c r="AG19" s="1">
        <f t="shared" si="2"/>
        <v>23</v>
      </c>
      <c r="AH19" s="1">
        <f t="shared" si="3"/>
        <v>29</v>
      </c>
      <c r="AI19" s="1">
        <f t="shared" si="4"/>
        <v>11</v>
      </c>
      <c r="AJ19" s="1">
        <f t="shared" si="5"/>
        <v>1</v>
      </c>
      <c r="AK19" s="1">
        <f t="shared" si="5"/>
        <v>24</v>
      </c>
      <c r="AL19" s="1">
        <f t="shared" si="5"/>
        <v>9</v>
      </c>
      <c r="AM19" s="1">
        <f t="shared" si="5"/>
        <v>3</v>
      </c>
      <c r="AN19" s="1">
        <f t="shared" si="5"/>
        <v>28</v>
      </c>
      <c r="AO19" s="1">
        <f t="shared" si="5"/>
        <v>2</v>
      </c>
      <c r="AP19" s="1">
        <f t="shared" si="5"/>
        <v>2</v>
      </c>
      <c r="AQ19" s="1">
        <f t="shared" si="5"/>
        <v>18</v>
      </c>
    </row>
    <row r="20" spans="1:43" ht="14.1" customHeight="1" x14ac:dyDescent="0.25">
      <c r="A20" s="1" t="s">
        <v>13</v>
      </c>
      <c r="B20" s="4">
        <v>195.249</v>
      </c>
      <c r="C20" s="4">
        <v>197.04300000000001</v>
      </c>
      <c r="D20" s="4">
        <v>681.85299999999995</v>
      </c>
      <c r="E20" s="4">
        <v>815.51099999999997</v>
      </c>
      <c r="F20" s="4">
        <v>804.77599999999995</v>
      </c>
      <c r="G20" s="4">
        <v>888.44799999999998</v>
      </c>
      <c r="H20" s="4">
        <v>939.40300000000002</v>
      </c>
      <c r="I20" s="4">
        <v>990.48500000000001</v>
      </c>
      <c r="J20" s="4">
        <v>690.00243596300049</v>
      </c>
      <c r="K20" s="4">
        <v>639.41428270766619</v>
      </c>
      <c r="L20" s="4">
        <v>406.76651464000003</v>
      </c>
      <c r="M20" s="4">
        <v>308.60921374743185</v>
      </c>
      <c r="N20" s="4">
        <v>619.21056628579993</v>
      </c>
      <c r="O20" s="4">
        <v>351.92810768195602</v>
      </c>
      <c r="P20" s="4"/>
      <c r="Q20" s="5">
        <f t="shared" si="10"/>
        <v>9.188267289461205E-3</v>
      </c>
      <c r="R20" s="5">
        <f t="shared" si="11"/>
        <v>2.4604274193957663</v>
      </c>
      <c r="S20" s="5">
        <f t="shared" si="12"/>
        <v>0.19602172315733757</v>
      </c>
      <c r="T20" s="5">
        <f t="shared" si="13"/>
        <v>-1.3163525691253675E-2</v>
      </c>
      <c r="U20" s="5">
        <f t="shared" si="14"/>
        <v>0.10396930325954057</v>
      </c>
      <c r="V20" s="5">
        <f t="shared" si="15"/>
        <v>5.7352821999711923E-2</v>
      </c>
      <c r="W20" s="5">
        <f t="shared" si="16"/>
        <v>5.4377088427437492E-2</v>
      </c>
      <c r="X20" s="5">
        <f t="shared" si="17"/>
        <v>-0.30336912122545978</v>
      </c>
      <c r="Y20" s="5">
        <f t="shared" si="18"/>
        <v>-7.3315905305074813E-2</v>
      </c>
      <c r="Z20" s="5">
        <f t="shared" si="19"/>
        <v>-0.36384512257451462</v>
      </c>
      <c r="AA20" s="5">
        <f t="shared" si="19"/>
        <v>-0.24131116343104153</v>
      </c>
      <c r="AB20" s="5">
        <f t="shared" si="7"/>
        <v>1.0064552148872865</v>
      </c>
      <c r="AC20" s="5">
        <f t="shared" si="7"/>
        <v>-0.43165035152271325</v>
      </c>
      <c r="AD20" s="5"/>
      <c r="AE20" s="1">
        <f t="shared" si="8"/>
        <v>24</v>
      </c>
      <c r="AF20" s="1">
        <f t="shared" si="1"/>
        <v>2</v>
      </c>
      <c r="AG20" s="1">
        <f t="shared" si="2"/>
        <v>12</v>
      </c>
      <c r="AH20" s="1">
        <f t="shared" si="3"/>
        <v>22</v>
      </c>
      <c r="AI20" s="1">
        <f>_xlfn.RANK.EQ(U20,U$7:U$38,0)</f>
        <v>20</v>
      </c>
      <c r="AJ20" s="1">
        <f t="shared" si="5"/>
        <v>20</v>
      </c>
      <c r="AK20" s="1">
        <f t="shared" si="5"/>
        <v>14</v>
      </c>
      <c r="AL20" s="1">
        <f t="shared" si="5"/>
        <v>19</v>
      </c>
      <c r="AM20" s="1">
        <f t="shared" si="5"/>
        <v>16</v>
      </c>
      <c r="AN20" s="1">
        <f t="shared" si="5"/>
        <v>23</v>
      </c>
      <c r="AO20" s="1">
        <f t="shared" si="5"/>
        <v>24</v>
      </c>
      <c r="AP20" s="1">
        <f t="shared" si="5"/>
        <v>5</v>
      </c>
      <c r="AQ20" s="1">
        <f t="shared" si="5"/>
        <v>27</v>
      </c>
    </row>
    <row r="21" spans="1:43" ht="14.1" customHeight="1" x14ac:dyDescent="0.25">
      <c r="A21" s="1" t="s">
        <v>14</v>
      </c>
      <c r="B21" s="4">
        <v>476.11799999999999</v>
      </c>
      <c r="C21" s="4">
        <v>368.95</v>
      </c>
      <c r="D21" s="4">
        <v>521.22400000000005</v>
      </c>
      <c r="E21" s="4">
        <v>392.85</v>
      </c>
      <c r="F21" s="4">
        <v>470.995</v>
      </c>
      <c r="G21" s="4">
        <v>528.30799999999999</v>
      </c>
      <c r="H21" s="4">
        <v>679.92899999999997</v>
      </c>
      <c r="I21" s="4">
        <v>679.4</v>
      </c>
      <c r="J21" s="4">
        <v>57.6814125</v>
      </c>
      <c r="K21" s="4">
        <v>12.808562725135079</v>
      </c>
      <c r="L21" s="4">
        <v>9.0317600000000002</v>
      </c>
      <c r="M21" s="4">
        <v>6.5010564901960795</v>
      </c>
      <c r="N21" s="4">
        <v>10.982354000000001</v>
      </c>
      <c r="O21" s="4">
        <v>1086.9551980000001</v>
      </c>
      <c r="P21" s="4"/>
      <c r="Q21" s="5">
        <f t="shared" si="10"/>
        <v>-0.22508705825026576</v>
      </c>
      <c r="R21" s="5">
        <f t="shared" si="11"/>
        <v>0.41272259113701071</v>
      </c>
      <c r="S21" s="5">
        <f t="shared" si="12"/>
        <v>-0.24629334029131433</v>
      </c>
      <c r="T21" s="5">
        <f t="shared" si="13"/>
        <v>0.19891816214840263</v>
      </c>
      <c r="U21" s="5">
        <f t="shared" si="14"/>
        <v>0.12168494357689563</v>
      </c>
      <c r="V21" s="5">
        <f t="shared" si="15"/>
        <v>0.28699357193152486</v>
      </c>
      <c r="W21" s="5">
        <f t="shared" si="16"/>
        <v>-7.7802241116353699E-4</v>
      </c>
      <c r="X21" s="5">
        <f t="shared" si="17"/>
        <v>-0.91509948115984696</v>
      </c>
      <c r="Y21" s="5">
        <f t="shared" si="18"/>
        <v>-0.77794297729558759</v>
      </c>
      <c r="Z21" s="5">
        <f t="shared" si="19"/>
        <v>-0.29486545884836968</v>
      </c>
      <c r="AA21" s="5">
        <f t="shared" si="19"/>
        <v>-0.28020048249775464</v>
      </c>
      <c r="AB21" s="5">
        <f t="shared" si="7"/>
        <v>0.68931834641983869</v>
      </c>
      <c r="AC21" s="5">
        <f t="shared" si="7"/>
        <v>97.972879402721858</v>
      </c>
      <c r="AD21" s="5"/>
      <c r="AE21" s="1">
        <f t="shared" si="8"/>
        <v>29</v>
      </c>
      <c r="AF21" s="1">
        <f t="shared" si="1"/>
        <v>8</v>
      </c>
      <c r="AG21" s="1">
        <f t="shared" si="2"/>
        <v>26</v>
      </c>
      <c r="AH21" s="1">
        <f t="shared" si="3"/>
        <v>12</v>
      </c>
      <c r="AI21" s="1">
        <f t="shared" si="4"/>
        <v>17</v>
      </c>
      <c r="AJ21" s="1">
        <f t="shared" si="5"/>
        <v>8</v>
      </c>
      <c r="AK21" s="1">
        <f t="shared" si="5"/>
        <v>18</v>
      </c>
      <c r="AL21" s="1">
        <f t="shared" si="5"/>
        <v>28</v>
      </c>
      <c r="AM21" s="1">
        <f t="shared" si="5"/>
        <v>29</v>
      </c>
      <c r="AN21" s="1">
        <f t="shared" si="5"/>
        <v>19</v>
      </c>
      <c r="AO21" s="1">
        <f t="shared" si="5"/>
        <v>25</v>
      </c>
      <c r="AP21" s="1">
        <f t="shared" si="5"/>
        <v>7</v>
      </c>
      <c r="AQ21" s="1">
        <f t="shared" si="5"/>
        <v>1</v>
      </c>
    </row>
    <row r="22" spans="1:43" ht="14.1" customHeight="1" x14ac:dyDescent="0.25">
      <c r="A22" s="1" t="s">
        <v>15</v>
      </c>
      <c r="B22" s="4">
        <v>137.60300000000001</v>
      </c>
      <c r="C22" s="4">
        <v>351.851</v>
      </c>
      <c r="D22" s="4">
        <v>285.02</v>
      </c>
      <c r="E22" s="4">
        <v>867.71100000000001</v>
      </c>
      <c r="F22" s="4">
        <v>520.27</v>
      </c>
      <c r="G22" s="4">
        <v>804.41899999999998</v>
      </c>
      <c r="H22" s="4">
        <v>740.20799999999997</v>
      </c>
      <c r="I22" s="4">
        <v>661.798</v>
      </c>
      <c r="J22" s="4">
        <v>345.44710665999986</v>
      </c>
      <c r="K22" s="4">
        <v>256.8089692021652</v>
      </c>
      <c r="L22" s="4">
        <v>196.66097425000001</v>
      </c>
      <c r="M22" s="4">
        <v>235.56730078348951</v>
      </c>
      <c r="N22" s="4">
        <v>296.49015235785026</v>
      </c>
      <c r="O22" s="4">
        <v>422.70424168515723</v>
      </c>
      <c r="P22" s="4"/>
      <c r="Q22" s="5">
        <f t="shared" si="10"/>
        <v>1.5570009374795606</v>
      </c>
      <c r="R22" s="5">
        <f t="shared" si="11"/>
        <v>-0.18994119669973941</v>
      </c>
      <c r="S22" s="5">
        <f t="shared" si="12"/>
        <v>2.0443863588520106</v>
      </c>
      <c r="T22" s="5">
        <f t="shared" si="13"/>
        <v>-0.40041096632404105</v>
      </c>
      <c r="U22" s="5">
        <f t="shared" si="14"/>
        <v>0.54615680319833926</v>
      </c>
      <c r="V22" s="5">
        <f t="shared" si="15"/>
        <v>-7.982282865024326E-2</v>
      </c>
      <c r="W22" s="5">
        <f t="shared" si="16"/>
        <v>-0.10592968462918528</v>
      </c>
      <c r="X22" s="5">
        <f t="shared" si="17"/>
        <v>-0.47801730035448908</v>
      </c>
      <c r="Y22" s="5">
        <f t="shared" si="18"/>
        <v>-0.25658960734928127</v>
      </c>
      <c r="Z22" s="5">
        <f t="shared" si="19"/>
        <v>-0.23421298383396993</v>
      </c>
      <c r="AA22" s="5">
        <f t="shared" si="19"/>
        <v>0.19783450520300416</v>
      </c>
      <c r="AB22" s="5">
        <f t="shared" si="7"/>
        <v>0.25862185189427067</v>
      </c>
      <c r="AC22" s="5">
        <f t="shared" si="7"/>
        <v>0.4256940351090388</v>
      </c>
      <c r="AD22" s="5"/>
      <c r="AE22" s="1">
        <f t="shared" si="8"/>
        <v>1</v>
      </c>
      <c r="AF22" s="1">
        <f t="shared" si="1"/>
        <v>23</v>
      </c>
      <c r="AG22" s="1">
        <f t="shared" si="2"/>
        <v>1</v>
      </c>
      <c r="AH22" s="1">
        <f t="shared" si="3"/>
        <v>31</v>
      </c>
      <c r="AI22" s="1">
        <f t="shared" si="4"/>
        <v>2</v>
      </c>
      <c r="AJ22" s="1">
        <f t="shared" si="5"/>
        <v>29</v>
      </c>
      <c r="AK22" s="1">
        <f t="shared" si="5"/>
        <v>27</v>
      </c>
      <c r="AL22" s="1">
        <f t="shared" si="5"/>
        <v>21</v>
      </c>
      <c r="AM22" s="1">
        <f t="shared" si="5"/>
        <v>23</v>
      </c>
      <c r="AN22" s="1">
        <f t="shared" si="5"/>
        <v>17</v>
      </c>
      <c r="AO22" s="1">
        <f t="shared" si="5"/>
        <v>10</v>
      </c>
      <c r="AP22" s="1">
        <f t="shared" si="5"/>
        <v>11</v>
      </c>
      <c r="AQ22" s="1">
        <f t="shared" si="5"/>
        <v>6</v>
      </c>
    </row>
    <row r="23" spans="1:43" ht="14.1" customHeight="1" x14ac:dyDescent="0.25">
      <c r="A23" s="1" t="s">
        <v>16</v>
      </c>
      <c r="B23" s="4">
        <v>67.951999999999998</v>
      </c>
      <c r="C23" s="4">
        <v>91.001000000000005</v>
      </c>
      <c r="D23" s="4">
        <v>47.81</v>
      </c>
      <c r="E23" s="4">
        <v>81.653999999999996</v>
      </c>
      <c r="F23" s="4">
        <v>82.655000000000001</v>
      </c>
      <c r="G23" s="4">
        <v>19.891999999999999</v>
      </c>
      <c r="H23" s="4">
        <v>9.0190000000000001</v>
      </c>
      <c r="I23" s="4">
        <v>44.65</v>
      </c>
      <c r="J23" s="4">
        <v>13.064455000000001</v>
      </c>
      <c r="K23" s="4">
        <v>20.445218893307455</v>
      </c>
      <c r="L23" s="4">
        <v>22.075436924199998</v>
      </c>
      <c r="M23" s="4">
        <v>31.873250929453263</v>
      </c>
      <c r="N23" s="4">
        <v>19.712699749999999</v>
      </c>
      <c r="O23" s="4">
        <v>5.3348078529558682</v>
      </c>
      <c r="P23" s="4"/>
      <c r="Q23" s="5">
        <f t="shared" si="10"/>
        <v>0.33919531433953387</v>
      </c>
      <c r="R23" s="5">
        <f t="shared" si="11"/>
        <v>-0.47462115800925264</v>
      </c>
      <c r="S23" s="5">
        <f t="shared" si="12"/>
        <v>0.70788537962769271</v>
      </c>
      <c r="T23" s="5">
        <f t="shared" si="13"/>
        <v>1.2259044259926188E-2</v>
      </c>
      <c r="U23" s="5">
        <f t="shared" si="14"/>
        <v>-0.75933700320609765</v>
      </c>
      <c r="V23" s="5">
        <f t="shared" si="15"/>
        <v>-0.54660164890408203</v>
      </c>
      <c r="W23" s="5">
        <f t="shared" si="16"/>
        <v>3.9506597183723251</v>
      </c>
      <c r="X23" s="5">
        <f t="shared" si="17"/>
        <v>-0.70740302351623741</v>
      </c>
      <c r="Y23" s="5">
        <f t="shared" si="18"/>
        <v>0.56495000314268395</v>
      </c>
      <c r="Z23" s="5">
        <f t="shared" si="19"/>
        <v>7.9735904976110605E-2</v>
      </c>
      <c r="AA23" s="5">
        <f t="shared" si="19"/>
        <v>0.44383329937685168</v>
      </c>
      <c r="AB23" s="5">
        <f t="shared" si="7"/>
        <v>-0.38152842351628491</v>
      </c>
      <c r="AC23" s="5">
        <f t="shared" si="7"/>
        <v>-0.729372033226658</v>
      </c>
      <c r="AD23" s="5"/>
      <c r="AE23" s="1">
        <f t="shared" si="8"/>
        <v>7</v>
      </c>
      <c r="AF23" s="1">
        <f t="shared" si="1"/>
        <v>29</v>
      </c>
      <c r="AG23" s="1">
        <f t="shared" si="2"/>
        <v>4</v>
      </c>
      <c r="AH23" s="1">
        <f t="shared" si="3"/>
        <v>21</v>
      </c>
      <c r="AI23" s="1">
        <f t="shared" si="4"/>
        <v>31</v>
      </c>
      <c r="AJ23" s="1">
        <f t="shared" si="5"/>
        <v>31</v>
      </c>
      <c r="AK23" s="1">
        <f t="shared" si="5"/>
        <v>1</v>
      </c>
      <c r="AL23" s="1">
        <f t="shared" si="5"/>
        <v>25</v>
      </c>
      <c r="AM23" s="1">
        <f t="shared" si="5"/>
        <v>2</v>
      </c>
      <c r="AN23" s="1">
        <f t="shared" si="5"/>
        <v>7</v>
      </c>
      <c r="AO23" s="1">
        <f t="shared" si="5"/>
        <v>5</v>
      </c>
      <c r="AP23" s="1">
        <f t="shared" si="5"/>
        <v>25</v>
      </c>
      <c r="AQ23" s="1">
        <f t="shared" si="5"/>
        <v>30</v>
      </c>
    </row>
    <row r="24" spans="1:43" ht="14.1" customHeight="1" x14ac:dyDescent="0.25">
      <c r="A24" s="1" t="s">
        <v>17</v>
      </c>
      <c r="B24" s="4">
        <v>933.721</v>
      </c>
      <c r="C24" s="4">
        <v>1178.9870000000001</v>
      </c>
      <c r="D24" s="4">
        <v>861.38800000000003</v>
      </c>
      <c r="E24" s="4">
        <v>1028.356</v>
      </c>
      <c r="F24" s="4">
        <v>1242.95</v>
      </c>
      <c r="G24" s="4">
        <v>2161.4459999999999</v>
      </c>
      <c r="H24" s="4">
        <v>2817.4450000000002</v>
      </c>
      <c r="I24" s="4">
        <v>2935.3229999999999</v>
      </c>
      <c r="J24" s="4">
        <v>3937.0381660137996</v>
      </c>
      <c r="K24" s="4">
        <v>3173.120588176565</v>
      </c>
      <c r="L24" s="4">
        <v>5303.7694433099996</v>
      </c>
      <c r="M24" s="4">
        <v>5085.6498317644928</v>
      </c>
      <c r="N24" s="4">
        <v>1873.4789804801787</v>
      </c>
      <c r="O24" s="4">
        <v>1578.0883027987018</v>
      </c>
      <c r="P24" s="4"/>
      <c r="Q24" s="5">
        <f t="shared" si="10"/>
        <v>0.26267589569046867</v>
      </c>
      <c r="R24" s="5">
        <f t="shared" si="11"/>
        <v>-0.2693829533319706</v>
      </c>
      <c r="S24" s="5">
        <f t="shared" si="12"/>
        <v>0.19383599492911441</v>
      </c>
      <c r="T24" s="5">
        <f t="shared" si="13"/>
        <v>0.20867676174398753</v>
      </c>
      <c r="U24" s="5">
        <f t="shared" si="14"/>
        <v>0.73896456011907152</v>
      </c>
      <c r="V24" s="5">
        <f t="shared" si="15"/>
        <v>0.30350006430880083</v>
      </c>
      <c r="W24" s="5">
        <f t="shared" si="16"/>
        <v>4.1838616193039968E-2</v>
      </c>
      <c r="X24" s="5">
        <f t="shared" si="17"/>
        <v>0.34126232990842897</v>
      </c>
      <c r="Y24" s="5">
        <f t="shared" si="18"/>
        <v>-0.19403357184385417</v>
      </c>
      <c r="Z24" s="5">
        <f t="shared" si="19"/>
        <v>0.67146797479821374</v>
      </c>
      <c r="AA24" s="5">
        <f t="shared" si="19"/>
        <v>-4.1125394660704084E-2</v>
      </c>
      <c r="AB24" s="5">
        <f t="shared" si="7"/>
        <v>-0.63161463284817521</v>
      </c>
      <c r="AC24" s="5">
        <f t="shared" si="7"/>
        <v>-0.15766959798276858</v>
      </c>
      <c r="AD24" s="5"/>
      <c r="AE24" s="1">
        <f t="shared" si="8"/>
        <v>10</v>
      </c>
      <c r="AF24" s="1">
        <f t="shared" si="1"/>
        <v>26</v>
      </c>
      <c r="AG24" s="1">
        <f t="shared" si="2"/>
        <v>13</v>
      </c>
      <c r="AH24" s="1">
        <f t="shared" si="3"/>
        <v>11</v>
      </c>
      <c r="AI24" s="1">
        <f t="shared" si="4"/>
        <v>1</v>
      </c>
      <c r="AJ24" s="1">
        <f t="shared" si="5"/>
        <v>6</v>
      </c>
      <c r="AK24" s="1">
        <f t="shared" si="5"/>
        <v>15</v>
      </c>
      <c r="AL24" s="1">
        <f t="shared" si="5"/>
        <v>5</v>
      </c>
      <c r="AM24" s="1">
        <f t="shared" si="5"/>
        <v>20</v>
      </c>
      <c r="AN24" s="1">
        <f t="shared" si="5"/>
        <v>1</v>
      </c>
      <c r="AO24" s="1">
        <f t="shared" si="5"/>
        <v>18</v>
      </c>
      <c r="AP24" s="1">
        <f t="shared" si="5"/>
        <v>28</v>
      </c>
      <c r="AQ24" s="1">
        <f t="shared" si="5"/>
        <v>20</v>
      </c>
    </row>
    <row r="25" spans="1:43" ht="14.1" customHeight="1" x14ac:dyDescent="0.25">
      <c r="A25" s="1" t="s">
        <v>18</v>
      </c>
      <c r="B25" s="4">
        <v>3.6829999999999998</v>
      </c>
      <c r="C25" s="4">
        <v>5.2560000000000002</v>
      </c>
      <c r="D25" s="4">
        <v>5.1459999999999999</v>
      </c>
      <c r="E25" s="4">
        <v>1.9039999999999999</v>
      </c>
      <c r="F25" s="4">
        <v>4.625</v>
      </c>
      <c r="G25" s="4">
        <v>5.2240000000000002</v>
      </c>
      <c r="H25" s="4">
        <v>8.2129999999999992</v>
      </c>
      <c r="I25" s="4">
        <v>11.715</v>
      </c>
      <c r="J25" s="4">
        <v>41.787610000000001</v>
      </c>
      <c r="K25" s="4">
        <v>9.3335217992426482</v>
      </c>
      <c r="L25" s="1">
        <v>0</v>
      </c>
      <c r="M25" s="4">
        <v>0</v>
      </c>
      <c r="N25" s="4">
        <v>9.2778419999999997</v>
      </c>
      <c r="O25" s="4">
        <v>3.1136149999999998</v>
      </c>
      <c r="P25" s="4"/>
      <c r="Q25" s="5">
        <f t="shared" si="10"/>
        <v>0.42709747488460503</v>
      </c>
      <c r="R25" s="5">
        <f t="shared" si="11"/>
        <v>-2.0928462709284723E-2</v>
      </c>
      <c r="S25" s="5">
        <f t="shared" si="12"/>
        <v>-0.63000388651379713</v>
      </c>
      <c r="T25" s="5">
        <f t="shared" si="13"/>
        <v>1.4290966386554622</v>
      </c>
      <c r="U25" s="5">
        <f t="shared" si="14"/>
        <v>0.12951351351351348</v>
      </c>
      <c r="V25" s="5">
        <f t="shared" si="15"/>
        <v>0.57216692189892782</v>
      </c>
      <c r="W25" s="5">
        <f t="shared" si="16"/>
        <v>0.42639717521003306</v>
      </c>
      <c r="X25" s="5">
        <f t="shared" si="17"/>
        <v>2.5670174989329921</v>
      </c>
      <c r="Y25" s="5">
        <f t="shared" si="18"/>
        <v>-0.77664379946011153</v>
      </c>
      <c r="Z25" s="5">
        <f t="shared" si="19"/>
        <v>-1</v>
      </c>
      <c r="AA25" s="5" t="s">
        <v>37</v>
      </c>
      <c r="AB25" s="5" t="s">
        <v>37</v>
      </c>
      <c r="AC25" s="5">
        <f t="shared" si="7"/>
        <v>-0.66440310149709392</v>
      </c>
      <c r="AD25" s="5"/>
      <c r="AE25" s="1">
        <f t="shared" si="8"/>
        <v>5</v>
      </c>
      <c r="AF25" s="1">
        <f t="shared" si="1"/>
        <v>18</v>
      </c>
      <c r="AG25" s="1">
        <f>_xlfn.RANK.EQ(S25,S$7:S$38,0)</f>
        <v>31</v>
      </c>
      <c r="AH25" s="1">
        <f t="shared" si="3"/>
        <v>2</v>
      </c>
      <c r="AI25" s="1">
        <f t="shared" si="4"/>
        <v>16</v>
      </c>
      <c r="AJ25" s="1">
        <f t="shared" si="5"/>
        <v>3</v>
      </c>
      <c r="AK25" s="1">
        <f t="shared" si="5"/>
        <v>2</v>
      </c>
      <c r="AL25" s="1">
        <f t="shared" si="5"/>
        <v>1</v>
      </c>
      <c r="AM25" s="1">
        <f t="shared" si="5"/>
        <v>28</v>
      </c>
      <c r="AN25" s="1">
        <f t="shared" si="5"/>
        <v>29</v>
      </c>
      <c r="AO25" s="1" t="s">
        <v>37</v>
      </c>
      <c r="AP25" s="1" t="s">
        <v>37</v>
      </c>
      <c r="AQ25" s="1">
        <f t="shared" si="5"/>
        <v>28</v>
      </c>
    </row>
    <row r="26" spans="1:43" ht="14.1" customHeight="1" x14ac:dyDescent="0.25">
      <c r="A26" s="1" t="s">
        <v>19</v>
      </c>
      <c r="B26" s="4">
        <v>191.131</v>
      </c>
      <c r="C26" s="4">
        <v>183.12299999999999</v>
      </c>
      <c r="D26" s="4">
        <v>376.89400000000001</v>
      </c>
      <c r="E26" s="4">
        <v>363.80500000000001</v>
      </c>
      <c r="F26" s="4">
        <v>421.71499999999997</v>
      </c>
      <c r="G26" s="4">
        <v>364.50900000000001</v>
      </c>
      <c r="H26" s="4">
        <v>537.70899999999995</v>
      </c>
      <c r="I26" s="4">
        <v>494.661</v>
      </c>
      <c r="J26" s="4">
        <v>392.31133480300002</v>
      </c>
      <c r="K26" s="4">
        <v>404.59960573968084</v>
      </c>
      <c r="L26" s="4">
        <v>244.36406639999998</v>
      </c>
      <c r="M26" s="4">
        <v>316.31674155257321</v>
      </c>
      <c r="N26" s="4">
        <v>351.16233358243983</v>
      </c>
      <c r="O26" s="4">
        <v>234.80638373369996</v>
      </c>
      <c r="P26" s="4"/>
      <c r="Q26" s="5">
        <f t="shared" si="10"/>
        <v>-4.1897965269893422E-2</v>
      </c>
      <c r="R26" s="5">
        <f t="shared" si="11"/>
        <v>1.0581467101347184</v>
      </c>
      <c r="S26" s="5">
        <f t="shared" si="12"/>
        <v>-3.4728597430577324E-2</v>
      </c>
      <c r="T26" s="5">
        <f t="shared" si="13"/>
        <v>0.15917868088673859</v>
      </c>
      <c r="U26" s="5">
        <f t="shared" si="14"/>
        <v>-0.13565085424990808</v>
      </c>
      <c r="V26" s="5">
        <f t="shared" si="15"/>
        <v>0.47515973542491396</v>
      </c>
      <c r="W26" s="5">
        <f t="shared" si="16"/>
        <v>-8.0058172729115418E-2</v>
      </c>
      <c r="X26" s="5">
        <f t="shared" si="17"/>
        <v>-0.20690870150870999</v>
      </c>
      <c r="Y26" s="5">
        <f t="shared" si="18"/>
        <v>3.132275273884555E-2</v>
      </c>
      <c r="Z26" s="5">
        <f t="shared" si="19"/>
        <v>-0.39603483806352568</v>
      </c>
      <c r="AA26" s="5">
        <f t="shared" si="19"/>
        <v>0.29444867329549895</v>
      </c>
      <c r="AB26" s="5">
        <f t="shared" si="7"/>
        <v>0.11016044190021201</v>
      </c>
      <c r="AC26" s="5">
        <f t="shared" si="7"/>
        <v>-0.33134518916569344</v>
      </c>
      <c r="AD26" s="5"/>
      <c r="AE26" s="1">
        <f t="shared" si="8"/>
        <v>25</v>
      </c>
      <c r="AF26" s="1">
        <f t="shared" si="1"/>
        <v>3</v>
      </c>
      <c r="AG26" s="1">
        <f t="shared" si="2"/>
        <v>20</v>
      </c>
      <c r="AH26" s="1">
        <f t="shared" si="3"/>
        <v>17</v>
      </c>
      <c r="AI26" s="1">
        <f t="shared" si="4"/>
        <v>26</v>
      </c>
      <c r="AJ26" s="1">
        <f t="shared" si="5"/>
        <v>4</v>
      </c>
      <c r="AK26" s="1">
        <f t="shared" si="5"/>
        <v>25</v>
      </c>
      <c r="AL26" s="1">
        <f t="shared" si="5"/>
        <v>17</v>
      </c>
      <c r="AM26" s="1">
        <f t="shared" si="5"/>
        <v>12</v>
      </c>
      <c r="AN26" s="1">
        <f t="shared" si="5"/>
        <v>25</v>
      </c>
      <c r="AO26" s="1">
        <f t="shared" si="5"/>
        <v>7</v>
      </c>
      <c r="AP26" s="1">
        <f t="shared" si="5"/>
        <v>17</v>
      </c>
      <c r="AQ26" s="1">
        <f t="shared" si="5"/>
        <v>26</v>
      </c>
    </row>
    <row r="27" spans="1:43" ht="14.1" customHeight="1" x14ac:dyDescent="0.25">
      <c r="A27" s="1" t="s">
        <v>20</v>
      </c>
      <c r="B27" s="4">
        <v>120.395</v>
      </c>
      <c r="C27" s="4">
        <v>140.95400000000001</v>
      </c>
      <c r="D27" s="4">
        <v>129.845</v>
      </c>
      <c r="E27" s="4">
        <v>169.273</v>
      </c>
      <c r="F27" s="4">
        <v>216.553</v>
      </c>
      <c r="G27" s="4">
        <v>240.589</v>
      </c>
      <c r="H27" s="4">
        <v>278.53500000000003</v>
      </c>
      <c r="I27" s="4">
        <v>247.70400000000001</v>
      </c>
      <c r="J27" s="4">
        <v>56.589069500000001</v>
      </c>
      <c r="K27" s="4">
        <v>50.438124601152424</v>
      </c>
      <c r="L27" s="4">
        <v>34.333909499999997</v>
      </c>
      <c r="M27" s="4">
        <v>28.948008153846153</v>
      </c>
      <c r="N27" s="4">
        <v>14.087854999999999</v>
      </c>
      <c r="O27" s="4">
        <v>16.495503750000001</v>
      </c>
      <c r="P27" s="4"/>
      <c r="Q27" s="5">
        <f t="shared" si="10"/>
        <v>0.17076290543627248</v>
      </c>
      <c r="R27" s="5">
        <f t="shared" si="11"/>
        <v>-7.8812946067511436E-2</v>
      </c>
      <c r="S27" s="5">
        <f t="shared" si="12"/>
        <v>0.30365435711810229</v>
      </c>
      <c r="T27" s="5">
        <f t="shared" si="13"/>
        <v>0.27931211711259318</v>
      </c>
      <c r="U27" s="5">
        <f t="shared" si="14"/>
        <v>0.1109936135726588</v>
      </c>
      <c r="V27" s="5">
        <f t="shared" si="15"/>
        <v>0.15772125907668277</v>
      </c>
      <c r="W27" s="5">
        <f t="shared" si="16"/>
        <v>-0.11068985944315801</v>
      </c>
      <c r="X27" s="5">
        <f t="shared" si="17"/>
        <v>-0.77154559676064982</v>
      </c>
      <c r="Y27" s="5">
        <f t="shared" si="18"/>
        <v>-0.10869492913021972</v>
      </c>
      <c r="Z27" s="5">
        <f t="shared" si="19"/>
        <v>-0.31928655612196322</v>
      </c>
      <c r="AA27" s="5">
        <f t="shared" si="19"/>
        <v>-0.15686828050134649</v>
      </c>
      <c r="AB27" s="5">
        <f t="shared" si="7"/>
        <v>-0.51333940058572813</v>
      </c>
      <c r="AC27" s="5">
        <f t="shared" si="7"/>
        <v>0.17090243688624018</v>
      </c>
      <c r="AD27" s="5"/>
      <c r="AE27" s="1">
        <f t="shared" si="8"/>
        <v>13</v>
      </c>
      <c r="AF27" s="1">
        <f t="shared" si="1"/>
        <v>19</v>
      </c>
      <c r="AG27" s="1">
        <f t="shared" si="2"/>
        <v>8</v>
      </c>
      <c r="AH27" s="1">
        <f t="shared" si="3"/>
        <v>8</v>
      </c>
      <c r="AI27" s="1">
        <f t="shared" si="4"/>
        <v>18</v>
      </c>
      <c r="AJ27" s="1">
        <f t="shared" si="5"/>
        <v>16</v>
      </c>
      <c r="AK27" s="1">
        <f t="shared" si="5"/>
        <v>28</v>
      </c>
      <c r="AL27" s="1">
        <f t="shared" si="5"/>
        <v>26</v>
      </c>
      <c r="AM27" s="1">
        <f t="shared" si="5"/>
        <v>18</v>
      </c>
      <c r="AN27" s="1">
        <f t="shared" si="5"/>
        <v>21</v>
      </c>
      <c r="AO27" s="1">
        <f t="shared" si="5"/>
        <v>22</v>
      </c>
      <c r="AP27" s="1">
        <f t="shared" si="5"/>
        <v>27</v>
      </c>
      <c r="AQ27" s="1">
        <f t="shared" si="5"/>
        <v>11</v>
      </c>
    </row>
    <row r="28" spans="1:43" ht="14.1" customHeight="1" x14ac:dyDescent="0.25">
      <c r="A28" s="1" t="s">
        <v>21</v>
      </c>
      <c r="B28" s="4">
        <v>16.105</v>
      </c>
      <c r="C28" s="4">
        <v>10.506</v>
      </c>
      <c r="D28" s="4">
        <v>18.28</v>
      </c>
      <c r="E28" s="4">
        <v>12.682</v>
      </c>
      <c r="F28" s="4">
        <v>12.231</v>
      </c>
      <c r="G28" s="4">
        <v>15.811999999999999</v>
      </c>
      <c r="H28" s="4">
        <v>16.939</v>
      </c>
      <c r="I28" s="4">
        <v>19.201000000000001</v>
      </c>
      <c r="J28" s="4">
        <v>30.118796140000001</v>
      </c>
      <c r="K28" s="4">
        <v>23.533071495270026</v>
      </c>
      <c r="L28" s="4">
        <v>16.838539010000002</v>
      </c>
      <c r="M28" s="4">
        <v>21.296729522105263</v>
      </c>
      <c r="N28" s="4">
        <v>13.950457</v>
      </c>
      <c r="O28" s="4">
        <v>33.193825860000004</v>
      </c>
      <c r="P28" s="4"/>
      <c r="Q28" s="5">
        <f t="shared" si="10"/>
        <v>-0.34765600745110214</v>
      </c>
      <c r="R28" s="5">
        <f t="shared" si="11"/>
        <v>0.73995811916999821</v>
      </c>
      <c r="S28" s="5">
        <f t="shared" si="12"/>
        <v>-0.30623632385120347</v>
      </c>
      <c r="T28" s="5">
        <f t="shared" si="13"/>
        <v>-3.5562214161804162E-2</v>
      </c>
      <c r="U28" s="5">
        <f t="shared" si="14"/>
        <v>0.29278063935900578</v>
      </c>
      <c r="V28" s="5">
        <f t="shared" si="15"/>
        <v>7.1274981027068085E-2</v>
      </c>
      <c r="W28" s="5">
        <f t="shared" si="16"/>
        <v>0.13353798925556415</v>
      </c>
      <c r="X28" s="5">
        <f t="shared" si="17"/>
        <v>0.56860560074996092</v>
      </c>
      <c r="Y28" s="5">
        <f t="shared" si="18"/>
        <v>-0.21865829610578769</v>
      </c>
      <c r="Z28" s="5">
        <f t="shared" si="19"/>
        <v>-0.28447338404659905</v>
      </c>
      <c r="AA28" s="5">
        <f t="shared" si="19"/>
        <v>0.26476112383964256</v>
      </c>
      <c r="AB28" s="5">
        <f t="shared" si="7"/>
        <v>-0.34494838817763485</v>
      </c>
      <c r="AC28" s="5">
        <f t="shared" si="7"/>
        <v>1.3794077756735859</v>
      </c>
      <c r="AD28" s="5"/>
      <c r="AE28" s="1">
        <f t="shared" si="8"/>
        <v>30</v>
      </c>
      <c r="AF28" s="1">
        <f t="shared" si="1"/>
        <v>5</v>
      </c>
      <c r="AG28" s="1">
        <f t="shared" si="2"/>
        <v>28</v>
      </c>
      <c r="AH28" s="1">
        <f t="shared" si="3"/>
        <v>25</v>
      </c>
      <c r="AI28" s="1">
        <f t="shared" si="4"/>
        <v>5</v>
      </c>
      <c r="AJ28" s="1">
        <f t="shared" si="5"/>
        <v>19</v>
      </c>
      <c r="AK28" s="1">
        <f t="shared" si="5"/>
        <v>11</v>
      </c>
      <c r="AL28" s="1">
        <f t="shared" si="5"/>
        <v>4</v>
      </c>
      <c r="AM28" s="1">
        <f t="shared" si="5"/>
        <v>22</v>
      </c>
      <c r="AN28" s="1">
        <f t="shared" si="5"/>
        <v>18</v>
      </c>
      <c r="AO28" s="1">
        <f t="shared" si="5"/>
        <v>9</v>
      </c>
      <c r="AP28" s="1">
        <f t="shared" si="5"/>
        <v>24</v>
      </c>
      <c r="AQ28" s="1">
        <f t="shared" si="5"/>
        <v>4</v>
      </c>
    </row>
    <row r="29" spans="1:43" ht="14.1" customHeight="1" x14ac:dyDescent="0.25">
      <c r="A29" s="1" t="s">
        <v>22</v>
      </c>
      <c r="B29" s="4">
        <v>194.81800000000001</v>
      </c>
      <c r="C29" s="4">
        <v>173.05600000000001</v>
      </c>
      <c r="D29" s="4">
        <v>189.834</v>
      </c>
      <c r="E29" s="4">
        <v>160.53700000000001</v>
      </c>
      <c r="F29" s="4">
        <v>149.577</v>
      </c>
      <c r="G29" s="4">
        <v>173.52600000000001</v>
      </c>
      <c r="H29" s="4">
        <v>188.839</v>
      </c>
      <c r="I29" s="4">
        <v>181.839</v>
      </c>
      <c r="J29" s="4">
        <v>451.93495360000003</v>
      </c>
      <c r="K29" s="4">
        <v>251.93169449953209</v>
      </c>
      <c r="L29" s="4">
        <v>317.96010543</v>
      </c>
      <c r="M29" s="4">
        <v>299.59039594888117</v>
      </c>
      <c r="N29" s="4">
        <v>465.9486187983602</v>
      </c>
      <c r="O29" s="4">
        <v>314.16446265027537</v>
      </c>
      <c r="P29" s="4"/>
      <c r="Q29" s="5">
        <f t="shared" si="10"/>
        <v>-0.11170425730681965</v>
      </c>
      <c r="R29" s="5">
        <f t="shared" si="11"/>
        <v>9.6951275887573907E-2</v>
      </c>
      <c r="S29" s="5">
        <f t="shared" si="12"/>
        <v>-0.1543295721525122</v>
      </c>
      <c r="T29" s="5">
        <f t="shared" si="13"/>
        <v>-6.8270865906302047E-2</v>
      </c>
      <c r="U29" s="5">
        <f t="shared" si="14"/>
        <v>0.16011151447080785</v>
      </c>
      <c r="V29" s="5">
        <f t="shared" si="15"/>
        <v>8.8246141788550281E-2</v>
      </c>
      <c r="W29" s="5">
        <f t="shared" si="16"/>
        <v>-3.7068614004522327E-2</v>
      </c>
      <c r="X29" s="5">
        <f t="shared" si="17"/>
        <v>1.4853576713466308</v>
      </c>
      <c r="Y29" s="5">
        <f t="shared" si="18"/>
        <v>-0.44254877279859051</v>
      </c>
      <c r="Z29" s="5">
        <f t="shared" si="19"/>
        <v>0.26208854372862778</v>
      </c>
      <c r="AA29" s="5">
        <f t="shared" si="19"/>
        <v>-5.7773629985045316E-2</v>
      </c>
      <c r="AB29" s="5">
        <f t="shared" si="7"/>
        <v>0.5552855668906842</v>
      </c>
      <c r="AC29" s="5">
        <f t="shared" si="7"/>
        <v>-0.32575299083302922</v>
      </c>
      <c r="AD29" s="5"/>
      <c r="AE29" s="1">
        <f t="shared" si="8"/>
        <v>28</v>
      </c>
      <c r="AF29" s="1">
        <f t="shared" si="1"/>
        <v>15</v>
      </c>
      <c r="AG29" s="1">
        <f t="shared" si="2"/>
        <v>24</v>
      </c>
      <c r="AH29" s="1">
        <f t="shared" si="3"/>
        <v>27</v>
      </c>
      <c r="AI29" s="1">
        <f t="shared" si="4"/>
        <v>13</v>
      </c>
      <c r="AJ29" s="1">
        <f t="shared" si="5"/>
        <v>18</v>
      </c>
      <c r="AK29" s="1">
        <f t="shared" si="5"/>
        <v>21</v>
      </c>
      <c r="AL29" s="1">
        <f t="shared" si="5"/>
        <v>2</v>
      </c>
      <c r="AM29" s="1">
        <f t="shared" si="5"/>
        <v>24</v>
      </c>
      <c r="AN29" s="1">
        <f t="shared" si="5"/>
        <v>4</v>
      </c>
      <c r="AO29" s="1">
        <f t="shared" si="5"/>
        <v>19</v>
      </c>
      <c r="AP29" s="1">
        <f t="shared" si="5"/>
        <v>8</v>
      </c>
      <c r="AQ29" s="1">
        <f t="shared" si="5"/>
        <v>24</v>
      </c>
    </row>
    <row r="30" spans="1:43" ht="14.1" customHeight="1" x14ac:dyDescent="0.25">
      <c r="A30" s="1" t="s">
        <v>23</v>
      </c>
      <c r="B30" s="4">
        <v>15.738</v>
      </c>
      <c r="C30" s="4">
        <v>28.603000000000002</v>
      </c>
      <c r="D30" s="4">
        <v>52.41</v>
      </c>
      <c r="E30" s="4">
        <v>96.332999999999998</v>
      </c>
      <c r="F30" s="4">
        <v>108.934</v>
      </c>
      <c r="G30" s="4">
        <v>77.581000000000003</v>
      </c>
      <c r="H30" s="4">
        <v>98.69</v>
      </c>
      <c r="I30" s="4">
        <v>84.879000000000005</v>
      </c>
      <c r="J30" s="4">
        <v>30.189339</v>
      </c>
      <c r="K30" s="4">
        <v>8.3113714413646793</v>
      </c>
      <c r="L30" s="4">
        <v>8.52</v>
      </c>
      <c r="M30" s="4">
        <v>10.813142222222222</v>
      </c>
      <c r="N30" s="4">
        <v>10.134779999999999</v>
      </c>
      <c r="O30" s="4">
        <v>3.3513199999999999</v>
      </c>
      <c r="P30" s="4"/>
      <c r="Q30" s="5">
        <f t="shared" si="10"/>
        <v>0.81744821451264471</v>
      </c>
      <c r="R30" s="5">
        <f t="shared" si="11"/>
        <v>0.83232528056497546</v>
      </c>
      <c r="S30" s="5">
        <f t="shared" si="12"/>
        <v>0.83806525472238125</v>
      </c>
      <c r="T30" s="5">
        <f t="shared" si="13"/>
        <v>0.13080668099197568</v>
      </c>
      <c r="U30" s="5">
        <f t="shared" si="14"/>
        <v>-0.2878164760313584</v>
      </c>
      <c r="V30" s="5">
        <f t="shared" si="15"/>
        <v>0.27208981580541614</v>
      </c>
      <c r="W30" s="5">
        <f t="shared" si="16"/>
        <v>-0.13994325666227569</v>
      </c>
      <c r="X30" s="5">
        <f t="shared" si="17"/>
        <v>-0.64432499204750293</v>
      </c>
      <c r="Y30" s="5">
        <f t="shared" si="18"/>
        <v>-0.72469183769261458</v>
      </c>
      <c r="Z30" s="5">
        <f t="shared" si="19"/>
        <v>2.5101580419929492E-2</v>
      </c>
      <c r="AA30" s="5">
        <f t="shared" si="19"/>
        <v>0.26914814814814814</v>
      </c>
      <c r="AB30" s="5">
        <f t="shared" si="7"/>
        <v>-6.2734976409365317E-2</v>
      </c>
      <c r="AC30" s="5">
        <f t="shared" si="7"/>
        <v>-0.66932483980905355</v>
      </c>
      <c r="AD30" s="5"/>
      <c r="AE30" s="1">
        <f t="shared" si="8"/>
        <v>3</v>
      </c>
      <c r="AF30" s="1">
        <f t="shared" si="1"/>
        <v>4</v>
      </c>
      <c r="AG30" s="1">
        <f t="shared" si="2"/>
        <v>3</v>
      </c>
      <c r="AH30" s="1">
        <f t="shared" si="3"/>
        <v>19</v>
      </c>
      <c r="AI30" s="1">
        <f t="shared" si="4"/>
        <v>28</v>
      </c>
      <c r="AJ30" s="1">
        <f t="shared" si="5"/>
        <v>10</v>
      </c>
      <c r="AK30" s="1">
        <f t="shared" si="5"/>
        <v>30</v>
      </c>
      <c r="AL30" s="1">
        <f t="shared" si="5"/>
        <v>23</v>
      </c>
      <c r="AM30" s="1">
        <f t="shared" si="5"/>
        <v>27</v>
      </c>
      <c r="AN30" s="1">
        <f t="shared" si="5"/>
        <v>11</v>
      </c>
      <c r="AO30" s="1">
        <f t="shared" si="5"/>
        <v>8</v>
      </c>
      <c r="AP30" s="1">
        <f t="shared" si="5"/>
        <v>22</v>
      </c>
      <c r="AQ30" s="1">
        <f t="shared" si="5"/>
        <v>29</v>
      </c>
    </row>
    <row r="31" spans="1:43" ht="14.1" customHeight="1" x14ac:dyDescent="0.25">
      <c r="A31" s="14" t="s">
        <v>24</v>
      </c>
      <c r="B31" s="15">
        <v>4415.3580000000002</v>
      </c>
      <c r="C31" s="15">
        <v>4092.375</v>
      </c>
      <c r="D31" s="15">
        <v>4912.049</v>
      </c>
      <c r="E31" s="15">
        <v>5824.5079999999998</v>
      </c>
      <c r="F31" s="15">
        <v>9505.7469999999994</v>
      </c>
      <c r="G31" s="15">
        <v>9589.8469999999998</v>
      </c>
      <c r="H31" s="15">
        <v>8954.5470000000005</v>
      </c>
      <c r="I31" s="15">
        <v>10619.879000000001</v>
      </c>
      <c r="J31" s="15">
        <v>11214.602839117091</v>
      </c>
      <c r="K31" s="15">
        <v>12844.49490048708</v>
      </c>
      <c r="L31" s="15">
        <v>13058.738478945002</v>
      </c>
      <c r="M31" s="15">
        <v>14005.838979334067</v>
      </c>
      <c r="N31" s="15">
        <v>13494.961956163597</v>
      </c>
      <c r="O31" s="15">
        <v>14529.715526747546</v>
      </c>
      <c r="P31" s="15"/>
      <c r="Q31" s="16">
        <f t="shared" si="10"/>
        <v>-7.3149900868740514E-2</v>
      </c>
      <c r="R31" s="16">
        <f t="shared" si="11"/>
        <v>0.20029298390299033</v>
      </c>
      <c r="S31" s="16">
        <f t="shared" si="12"/>
        <v>0.18575934401305849</v>
      </c>
      <c r="T31" s="16">
        <f t="shared" si="13"/>
        <v>0.6320257436336254</v>
      </c>
      <c r="U31" s="16">
        <f t="shared" si="14"/>
        <v>8.8472794405320965E-3</v>
      </c>
      <c r="V31" s="16">
        <f t="shared" si="15"/>
        <v>-6.624714659159836E-2</v>
      </c>
      <c r="W31" s="16">
        <f t="shared" si="16"/>
        <v>0.18597613033914495</v>
      </c>
      <c r="X31" s="16">
        <f t="shared" si="17"/>
        <v>5.6000999551604203E-2</v>
      </c>
      <c r="Y31" s="16">
        <f t="shared" si="18"/>
        <v>0.14533658344857692</v>
      </c>
      <c r="Z31" s="16">
        <f t="shared" si="19"/>
        <v>1.6679797852525713E-2</v>
      </c>
      <c r="AA31" s="16">
        <f t="shared" si="19"/>
        <v>7.2526186347640076E-2</v>
      </c>
      <c r="AB31" s="16">
        <f t="shared" si="7"/>
        <v>-3.6476002895954984E-2</v>
      </c>
      <c r="AC31" s="16">
        <f t="shared" si="7"/>
        <v>7.6677027615579263E-2</v>
      </c>
      <c r="AD31" s="16"/>
      <c r="AE31" s="14">
        <f>_xlfn.RANK.EQ(Q31,Q$7:Q$38,0)</f>
        <v>26</v>
      </c>
      <c r="AF31" s="14">
        <f t="shared" si="1"/>
        <v>12</v>
      </c>
      <c r="AG31" s="14">
        <f t="shared" si="2"/>
        <v>14</v>
      </c>
      <c r="AH31" s="14">
        <f t="shared" si="3"/>
        <v>4</v>
      </c>
      <c r="AI31" s="14">
        <f t="shared" si="4"/>
        <v>23</v>
      </c>
      <c r="AJ31" s="14">
        <f t="shared" si="5"/>
        <v>28</v>
      </c>
      <c r="AK31" s="14">
        <f t="shared" si="5"/>
        <v>7</v>
      </c>
      <c r="AL31" s="14">
        <f t="shared" si="5"/>
        <v>11</v>
      </c>
      <c r="AM31" s="14">
        <f t="shared" si="5"/>
        <v>6</v>
      </c>
      <c r="AN31" s="14">
        <f t="shared" si="5"/>
        <v>12</v>
      </c>
      <c r="AO31" s="14">
        <f t="shared" si="5"/>
        <v>14</v>
      </c>
      <c r="AP31" s="14">
        <f t="shared" si="5"/>
        <v>20</v>
      </c>
      <c r="AQ31" s="14">
        <f t="shared" si="5"/>
        <v>13</v>
      </c>
    </row>
    <row r="32" spans="1:43" ht="14.1" customHeight="1" x14ac:dyDescent="0.25">
      <c r="A32" s="1" t="s">
        <v>25</v>
      </c>
      <c r="B32" s="4">
        <v>3102.913</v>
      </c>
      <c r="C32" s="4">
        <v>3303.8270000000002</v>
      </c>
      <c r="D32" s="4">
        <v>2610.991</v>
      </c>
      <c r="E32" s="4">
        <v>3879.9459999999999</v>
      </c>
      <c r="F32" s="4">
        <v>5638.1189999999997</v>
      </c>
      <c r="G32" s="4">
        <v>6707.826</v>
      </c>
      <c r="H32" s="4">
        <v>8658.8230000000003</v>
      </c>
      <c r="I32" s="4">
        <v>7898.3850000000002</v>
      </c>
      <c r="J32" s="4">
        <v>9338.9880424775019</v>
      </c>
      <c r="K32" s="4">
        <v>10296.804013596215</v>
      </c>
      <c r="L32" s="4">
        <v>11062.847529260003</v>
      </c>
      <c r="M32" s="4">
        <v>12341.485101102811</v>
      </c>
      <c r="N32" s="4">
        <v>13935.977507109212</v>
      </c>
      <c r="O32" s="4">
        <v>11430.875163888735</v>
      </c>
      <c r="P32" s="4"/>
      <c r="Q32" s="5">
        <f t="shared" si="10"/>
        <v>6.4750123512969937E-2</v>
      </c>
      <c r="R32" s="5">
        <f t="shared" si="11"/>
        <v>-0.20970710633456302</v>
      </c>
      <c r="S32" s="5">
        <f t="shared" si="12"/>
        <v>0.48600512219306768</v>
      </c>
      <c r="T32" s="5">
        <f t="shared" si="13"/>
        <v>0.45314367777283504</v>
      </c>
      <c r="U32" s="5">
        <f t="shared" si="14"/>
        <v>0.18972763788774238</v>
      </c>
      <c r="V32" s="5">
        <f t="shared" si="15"/>
        <v>0.29085384743134357</v>
      </c>
      <c r="W32" s="5">
        <f t="shared" si="16"/>
        <v>-8.7822328739136979E-2</v>
      </c>
      <c r="X32" s="5">
        <f t="shared" si="17"/>
        <v>0.18239210199015399</v>
      </c>
      <c r="Y32" s="5">
        <f t="shared" si="18"/>
        <v>0.10256100198031914</v>
      </c>
      <c r="Z32" s="5">
        <f t="shared" si="19"/>
        <v>7.4396241265958007E-2</v>
      </c>
      <c r="AA32" s="5">
        <f t="shared" si="19"/>
        <v>0.11557942640544883</v>
      </c>
      <c r="AB32" s="5">
        <f t="shared" si="7"/>
        <v>0.12919777425035495</v>
      </c>
      <c r="AC32" s="5">
        <f t="shared" si="7"/>
        <v>-0.17975792095979914</v>
      </c>
      <c r="AD32" s="5"/>
      <c r="AE32" s="1">
        <f t="shared" si="8"/>
        <v>21</v>
      </c>
      <c r="AF32" s="1">
        <f t="shared" si="1"/>
        <v>24</v>
      </c>
      <c r="AG32" s="1">
        <f t="shared" si="2"/>
        <v>5</v>
      </c>
      <c r="AH32" s="1">
        <f t="shared" si="3"/>
        <v>6</v>
      </c>
      <c r="AI32" s="1">
        <f t="shared" si="4"/>
        <v>9</v>
      </c>
      <c r="AJ32" s="1">
        <f t="shared" si="5"/>
        <v>7</v>
      </c>
      <c r="AK32" s="1">
        <f t="shared" si="5"/>
        <v>26</v>
      </c>
      <c r="AL32" s="1">
        <f t="shared" si="5"/>
        <v>6</v>
      </c>
      <c r="AM32" s="1">
        <f t="shared" si="5"/>
        <v>9</v>
      </c>
      <c r="AN32" s="1">
        <f t="shared" si="5"/>
        <v>8</v>
      </c>
      <c r="AO32" s="1">
        <f t="shared" si="5"/>
        <v>13</v>
      </c>
      <c r="AP32" s="1">
        <f t="shared" si="5"/>
        <v>16</v>
      </c>
      <c r="AQ32" s="1">
        <f t="shared" si="5"/>
        <v>21</v>
      </c>
    </row>
    <row r="33" spans="1:43" ht="14.1" customHeight="1" x14ac:dyDescent="0.25">
      <c r="A33" s="1" t="s">
        <v>26</v>
      </c>
      <c r="B33" s="4">
        <v>534.59</v>
      </c>
      <c r="C33" s="4">
        <v>584.428</v>
      </c>
      <c r="D33" s="4">
        <v>647.18499999999995</v>
      </c>
      <c r="E33" s="4">
        <v>583.95399999999995</v>
      </c>
      <c r="F33" s="4">
        <v>695.88099999999997</v>
      </c>
      <c r="G33" s="4">
        <v>739.29899999999998</v>
      </c>
      <c r="H33" s="4">
        <v>866.149</v>
      </c>
      <c r="I33" s="4">
        <v>835.87400000000002</v>
      </c>
      <c r="J33" s="4">
        <v>1501.2795111699998</v>
      </c>
      <c r="K33" s="4">
        <v>759.50609616826875</v>
      </c>
      <c r="L33" s="4">
        <v>871.82356929999992</v>
      </c>
      <c r="M33" s="4">
        <v>437.97046060907513</v>
      </c>
      <c r="N33" s="4">
        <v>940.90389669000012</v>
      </c>
      <c r="O33" s="4">
        <v>1351.9733746278007</v>
      </c>
      <c r="P33" s="4"/>
      <c r="Q33" s="5">
        <f t="shared" si="10"/>
        <v>9.3226584859424921E-2</v>
      </c>
      <c r="R33" s="5">
        <f t="shared" si="11"/>
        <v>0.10738191873079317</v>
      </c>
      <c r="S33" s="5">
        <f t="shared" si="12"/>
        <v>-9.7701584554648169E-2</v>
      </c>
      <c r="T33" s="5">
        <f t="shared" si="13"/>
        <v>0.19167091928473834</v>
      </c>
      <c r="U33" s="5">
        <f t="shared" si="14"/>
        <v>6.2392851651359882E-2</v>
      </c>
      <c r="V33" s="5">
        <f t="shared" si="15"/>
        <v>0.17158145756994125</v>
      </c>
      <c r="W33" s="5">
        <f t="shared" si="16"/>
        <v>-3.495357034413249E-2</v>
      </c>
      <c r="X33" s="5">
        <f t="shared" si="17"/>
        <v>0.79605958693535106</v>
      </c>
      <c r="Y33" s="5">
        <f t="shared" si="18"/>
        <v>-0.49409414401695317</v>
      </c>
      <c r="Z33" s="5">
        <f t="shared" si="19"/>
        <v>0.14788225360978169</v>
      </c>
      <c r="AA33" s="5">
        <f t="shared" si="19"/>
        <v>-0.49763865530645368</v>
      </c>
      <c r="AB33" s="5">
        <f t="shared" si="7"/>
        <v>1.1483272990180833</v>
      </c>
      <c r="AC33" s="5">
        <f t="shared" si="7"/>
        <v>0.43688784729651919</v>
      </c>
      <c r="AD33" s="5"/>
      <c r="AE33" s="1">
        <f t="shared" si="8"/>
        <v>17</v>
      </c>
      <c r="AF33" s="1">
        <f t="shared" si="1"/>
        <v>14</v>
      </c>
      <c r="AG33" s="1">
        <f t="shared" si="2"/>
        <v>22</v>
      </c>
      <c r="AH33" s="1">
        <f t="shared" si="3"/>
        <v>15</v>
      </c>
      <c r="AI33" s="1">
        <f t="shared" si="4"/>
        <v>21</v>
      </c>
      <c r="AJ33" s="1">
        <f t="shared" si="5"/>
        <v>15</v>
      </c>
      <c r="AK33" s="1">
        <f t="shared" si="5"/>
        <v>20</v>
      </c>
      <c r="AL33" s="1">
        <f t="shared" si="5"/>
        <v>3</v>
      </c>
      <c r="AM33" s="1">
        <f t="shared" si="5"/>
        <v>25</v>
      </c>
      <c r="AN33" s="1">
        <f t="shared" si="5"/>
        <v>6</v>
      </c>
      <c r="AO33" s="1">
        <f t="shared" si="5"/>
        <v>27</v>
      </c>
      <c r="AP33" s="1">
        <f t="shared" si="5"/>
        <v>4</v>
      </c>
      <c r="AQ33" s="1">
        <f t="shared" si="5"/>
        <v>5</v>
      </c>
    </row>
    <row r="34" spans="1:43" ht="14.1" customHeight="1" x14ac:dyDescent="0.25">
      <c r="A34" s="1" t="s">
        <v>27</v>
      </c>
      <c r="B34" s="4">
        <v>770.15</v>
      </c>
      <c r="C34" s="4">
        <v>996.00099999999998</v>
      </c>
      <c r="D34" s="4">
        <v>777.39400000000001</v>
      </c>
      <c r="E34" s="4">
        <v>990.31</v>
      </c>
      <c r="F34" s="4">
        <v>1133.6769999999999</v>
      </c>
      <c r="G34" s="4">
        <v>1453.1780000000001</v>
      </c>
      <c r="H34" s="4">
        <v>1398.749</v>
      </c>
      <c r="I34" s="4">
        <v>1787.8869999999999</v>
      </c>
      <c r="J34" s="4">
        <v>1708.4620906936011</v>
      </c>
      <c r="K34" s="4">
        <v>1786.4091346264026</v>
      </c>
      <c r="L34" s="4">
        <v>1867.4942565199999</v>
      </c>
      <c r="M34" s="4">
        <v>1159.7760370213268</v>
      </c>
      <c r="N34" s="4">
        <v>1339.1869127867203</v>
      </c>
      <c r="O34" s="4">
        <v>1183.9528734235234</v>
      </c>
      <c r="P34" s="4"/>
      <c r="Q34" s="5">
        <f t="shared" si="10"/>
        <v>0.29325585924819841</v>
      </c>
      <c r="R34" s="5">
        <f t="shared" si="11"/>
        <v>-0.21948471939285197</v>
      </c>
      <c r="S34" s="5">
        <f t="shared" si="12"/>
        <v>0.27388428518872021</v>
      </c>
      <c r="T34" s="5">
        <f t="shared" si="13"/>
        <v>0.14476981955145352</v>
      </c>
      <c r="U34" s="5">
        <f t="shared" si="14"/>
        <v>0.28182718710885046</v>
      </c>
      <c r="V34" s="5">
        <f t="shared" si="15"/>
        <v>-3.7455150022915329E-2</v>
      </c>
      <c r="W34" s="5">
        <f t="shared" si="16"/>
        <v>0.27820430970817478</v>
      </c>
      <c r="X34" s="5">
        <f t="shared" si="17"/>
        <v>-4.4423897766692644E-2</v>
      </c>
      <c r="Y34" s="5">
        <f t="shared" si="18"/>
        <v>4.5624099216129865E-2</v>
      </c>
      <c r="Z34" s="5">
        <f t="shared" si="19"/>
        <v>4.5390006310371156E-2</v>
      </c>
      <c r="AA34" s="5">
        <f t="shared" si="19"/>
        <v>-0.37896674489241933</v>
      </c>
      <c r="AB34" s="5">
        <f t="shared" si="7"/>
        <v>0.15469441516154925</v>
      </c>
      <c r="AC34" s="5">
        <f t="shared" si="7"/>
        <v>-0.11591663410163533</v>
      </c>
      <c r="AD34" s="5"/>
      <c r="AE34" s="1">
        <f t="shared" si="8"/>
        <v>8</v>
      </c>
      <c r="AF34" s="1">
        <f t="shared" si="1"/>
        <v>25</v>
      </c>
      <c r="AG34" s="1">
        <f t="shared" si="2"/>
        <v>10</v>
      </c>
      <c r="AH34" s="1">
        <f t="shared" si="3"/>
        <v>18</v>
      </c>
      <c r="AI34" s="1">
        <f t="shared" si="4"/>
        <v>6</v>
      </c>
      <c r="AJ34" s="1">
        <f t="shared" si="5"/>
        <v>24</v>
      </c>
      <c r="AK34" s="1">
        <f t="shared" si="5"/>
        <v>3</v>
      </c>
      <c r="AL34" s="1">
        <f t="shared" si="5"/>
        <v>12</v>
      </c>
      <c r="AM34" s="1">
        <f t="shared" si="5"/>
        <v>10</v>
      </c>
      <c r="AN34" s="1">
        <f t="shared" si="5"/>
        <v>10</v>
      </c>
      <c r="AO34" s="1">
        <f t="shared" si="5"/>
        <v>26</v>
      </c>
      <c r="AP34" s="1">
        <f t="shared" si="5"/>
        <v>15</v>
      </c>
      <c r="AQ34" s="1">
        <f t="shared" si="5"/>
        <v>19</v>
      </c>
    </row>
    <row r="35" spans="1:43" ht="14.1" customHeight="1" x14ac:dyDescent="0.25">
      <c r="A35" s="1" t="s">
        <v>28</v>
      </c>
      <c r="B35" s="4">
        <v>13.456</v>
      </c>
      <c r="C35" s="4">
        <v>16.004999999999999</v>
      </c>
      <c r="D35" s="4">
        <v>11.352</v>
      </c>
      <c r="E35" s="4">
        <v>6.9589999999999996</v>
      </c>
      <c r="F35" s="4">
        <v>7.048</v>
      </c>
      <c r="G35" s="4">
        <v>7.8209999999999997</v>
      </c>
      <c r="H35" s="4">
        <v>9.84</v>
      </c>
      <c r="I35" s="4">
        <v>9.8640000000000008</v>
      </c>
      <c r="J35" s="4">
        <v>3.0759699999999999</v>
      </c>
      <c r="K35" s="4">
        <v>2.8282782306020411</v>
      </c>
      <c r="L35" s="4">
        <v>4.1488449999999997</v>
      </c>
      <c r="M35" s="4">
        <v>3.8349138211382114</v>
      </c>
      <c r="N35" s="4">
        <v>5.1857300000000004</v>
      </c>
      <c r="O35" s="4">
        <v>7.333005</v>
      </c>
      <c r="P35" s="4"/>
      <c r="Q35" s="5">
        <f t="shared" si="10"/>
        <v>0.18943222354340072</v>
      </c>
      <c r="R35" s="5">
        <f t="shared" si="11"/>
        <v>-0.29072164948453605</v>
      </c>
      <c r="S35" s="5">
        <f t="shared" si="12"/>
        <v>-0.38698026779422134</v>
      </c>
      <c r="T35" s="5">
        <f t="shared" si="13"/>
        <v>1.2789193849691127E-2</v>
      </c>
      <c r="U35" s="5">
        <f t="shared" si="14"/>
        <v>0.10967650397275808</v>
      </c>
      <c r="V35" s="5">
        <f t="shared" si="15"/>
        <v>0.25815113156885316</v>
      </c>
      <c r="W35" s="5">
        <f t="shared" si="16"/>
        <v>2.4390243902439046E-3</v>
      </c>
      <c r="X35" s="5">
        <f t="shared" si="17"/>
        <v>-0.68816200324412002</v>
      </c>
      <c r="Y35" s="5">
        <f t="shared" si="18"/>
        <v>-8.0524767601101055E-2</v>
      </c>
      <c r="Z35" s="5">
        <f t="shared" si="19"/>
        <v>0.46691543820172754</v>
      </c>
      <c r="AA35" s="5">
        <f t="shared" si="19"/>
        <v>-7.5667126359694858E-2</v>
      </c>
      <c r="AB35" s="5">
        <f t="shared" si="7"/>
        <v>0.35224159964587254</v>
      </c>
      <c r="AC35" s="5">
        <f t="shared" si="7"/>
        <v>0.41407381410138977</v>
      </c>
      <c r="AD35" s="5"/>
      <c r="AE35" s="1">
        <f t="shared" si="8"/>
        <v>12</v>
      </c>
      <c r="AF35" s="1">
        <f t="shared" si="1"/>
        <v>27</v>
      </c>
      <c r="AG35" s="1">
        <f t="shared" si="2"/>
        <v>29</v>
      </c>
      <c r="AH35" s="1">
        <f t="shared" si="3"/>
        <v>20</v>
      </c>
      <c r="AI35" s="1">
        <f t="shared" si="4"/>
        <v>19</v>
      </c>
      <c r="AJ35" s="1">
        <f t="shared" si="5"/>
        <v>12</v>
      </c>
      <c r="AK35" s="1">
        <f t="shared" si="5"/>
        <v>17</v>
      </c>
      <c r="AL35" s="1">
        <f t="shared" si="5"/>
        <v>24</v>
      </c>
      <c r="AM35" s="1">
        <f t="shared" si="5"/>
        <v>17</v>
      </c>
      <c r="AN35" s="1">
        <f t="shared" si="5"/>
        <v>3</v>
      </c>
      <c r="AO35" s="1">
        <f t="shared" si="5"/>
        <v>20</v>
      </c>
      <c r="AP35" s="1">
        <f t="shared" si="5"/>
        <v>10</v>
      </c>
      <c r="AQ35" s="1">
        <f t="shared" si="5"/>
        <v>7</v>
      </c>
    </row>
    <row r="36" spans="1:43" ht="14.1" customHeight="1" x14ac:dyDescent="0.25">
      <c r="A36" s="1" t="s">
        <v>29</v>
      </c>
      <c r="B36" s="4">
        <v>1063.0509999999999</v>
      </c>
      <c r="C36" s="4">
        <v>1163.049</v>
      </c>
      <c r="D36" s="4">
        <v>1172.2660000000001</v>
      </c>
      <c r="E36" s="4">
        <v>1119.8969999999999</v>
      </c>
      <c r="F36" s="4">
        <v>1393.884</v>
      </c>
      <c r="G36" s="4">
        <v>1719.03</v>
      </c>
      <c r="H36" s="4">
        <v>2064.665</v>
      </c>
      <c r="I36" s="4">
        <v>2058.9949999999999</v>
      </c>
      <c r="J36" s="4">
        <v>1171.9692984312999</v>
      </c>
      <c r="K36" s="4">
        <v>1197.8683510171343</v>
      </c>
      <c r="L36" s="4">
        <v>973.44718523000006</v>
      </c>
      <c r="M36" s="4">
        <v>1574.9290285435236</v>
      </c>
      <c r="N36" s="4">
        <v>2686.4337107533706</v>
      </c>
      <c r="O36" s="4">
        <v>1805.5308002790596</v>
      </c>
      <c r="P36" s="4"/>
      <c r="Q36" s="5">
        <f t="shared" si="10"/>
        <v>9.4066982675337307E-2</v>
      </c>
      <c r="R36" s="5">
        <f t="shared" si="11"/>
        <v>7.9248595716947534E-3</v>
      </c>
      <c r="S36" s="5">
        <f t="shared" si="12"/>
        <v>-4.4673307935229833E-2</v>
      </c>
      <c r="T36" s="5">
        <f t="shared" si="13"/>
        <v>0.24465374940731155</v>
      </c>
      <c r="U36" s="5">
        <f t="shared" si="14"/>
        <v>0.23326618283874412</v>
      </c>
      <c r="V36" s="5">
        <f t="shared" si="15"/>
        <v>0.20106397212381411</v>
      </c>
      <c r="W36" s="5">
        <f t="shared" si="16"/>
        <v>-2.7462082226414886E-3</v>
      </c>
      <c r="X36" s="5">
        <f t="shared" si="17"/>
        <v>-0.43080517513092553</v>
      </c>
      <c r="Y36" s="5">
        <f t="shared" si="18"/>
        <v>2.209874663141842E-2</v>
      </c>
      <c r="Z36" s="5">
        <f t="shared" si="19"/>
        <v>-0.18735044263968881</v>
      </c>
      <c r="AA36" s="5">
        <f t="shared" si="19"/>
        <v>0.61788852280815743</v>
      </c>
      <c r="AB36" s="5">
        <f t="shared" si="7"/>
        <v>0.70574906047528629</v>
      </c>
      <c r="AC36" s="5">
        <f t="shared" si="7"/>
        <v>-0.32790792750559805</v>
      </c>
      <c r="AD36" s="5"/>
      <c r="AE36" s="1">
        <f t="shared" si="8"/>
        <v>16</v>
      </c>
      <c r="AF36" s="1">
        <f t="shared" si="1"/>
        <v>16</v>
      </c>
      <c r="AG36" s="1">
        <f t="shared" si="2"/>
        <v>21</v>
      </c>
      <c r="AH36" s="1">
        <f t="shared" si="3"/>
        <v>9</v>
      </c>
      <c r="AI36" s="1">
        <f t="shared" si="4"/>
        <v>7</v>
      </c>
      <c r="AJ36" s="1">
        <f t="shared" si="5"/>
        <v>13</v>
      </c>
      <c r="AK36" s="1">
        <f t="shared" si="5"/>
        <v>19</v>
      </c>
      <c r="AL36" s="1">
        <f t="shared" si="5"/>
        <v>20</v>
      </c>
      <c r="AM36" s="1">
        <f t="shared" si="5"/>
        <v>13</v>
      </c>
      <c r="AN36" s="1">
        <f t="shared" si="5"/>
        <v>16</v>
      </c>
      <c r="AO36" s="1">
        <f t="shared" si="5"/>
        <v>3</v>
      </c>
      <c r="AP36" s="1">
        <f t="shared" si="5"/>
        <v>6</v>
      </c>
      <c r="AQ36" s="1">
        <f t="shared" si="5"/>
        <v>25</v>
      </c>
    </row>
    <row r="37" spans="1:43" ht="14.1" customHeight="1" x14ac:dyDescent="0.25">
      <c r="A37" s="1" t="s">
        <v>30</v>
      </c>
      <c r="B37" s="4">
        <v>924.03499999999997</v>
      </c>
      <c r="C37" s="4">
        <v>999.19899999999996</v>
      </c>
      <c r="D37" s="4">
        <v>920.17200000000003</v>
      </c>
      <c r="E37" s="4">
        <v>1231.4100000000001</v>
      </c>
      <c r="F37" s="4">
        <v>1199.2560000000001</v>
      </c>
      <c r="G37" s="4">
        <v>1366.652</v>
      </c>
      <c r="H37" s="4">
        <v>1951.011</v>
      </c>
      <c r="I37" s="4">
        <v>2402.116</v>
      </c>
      <c r="J37" s="4">
        <v>2292.1744077499993</v>
      </c>
      <c r="K37" s="4">
        <v>2033.0193696318604</v>
      </c>
      <c r="L37" s="4">
        <v>3252.1413161600067</v>
      </c>
      <c r="M37" s="4">
        <v>3381.2630489460562</v>
      </c>
      <c r="N37" s="4">
        <v>1933.9866444220002</v>
      </c>
      <c r="O37" s="4">
        <v>2434.1485161145092</v>
      </c>
      <c r="P37" s="4"/>
      <c r="Q37" s="5">
        <f t="shared" si="10"/>
        <v>8.1343239163018666E-2</v>
      </c>
      <c r="R37" s="5">
        <f t="shared" si="11"/>
        <v>-7.9090351371448486E-2</v>
      </c>
      <c r="S37" s="5">
        <f t="shared" si="12"/>
        <v>0.33823893793769</v>
      </c>
      <c r="T37" s="5">
        <f t="shared" si="13"/>
        <v>-2.6111530684337469E-2</v>
      </c>
      <c r="U37" s="5">
        <f t="shared" si="14"/>
        <v>0.1395832082557853</v>
      </c>
      <c r="V37" s="5">
        <f t="shared" si="15"/>
        <v>0.42758434480760266</v>
      </c>
      <c r="W37" s="5">
        <f t="shared" si="16"/>
        <v>0.23121602082202508</v>
      </c>
      <c r="X37" s="5">
        <f t="shared" si="17"/>
        <v>-4.5768644082967103E-2</v>
      </c>
      <c r="Y37" s="5">
        <f t="shared" si="18"/>
        <v>-0.11306078509642103</v>
      </c>
      <c r="Z37" s="5">
        <f t="shared" si="19"/>
        <v>0.59966076306931848</v>
      </c>
      <c r="AA37" s="5">
        <f t="shared" si="19"/>
        <v>3.9703604558768424E-2</v>
      </c>
      <c r="AB37" s="5">
        <f t="shared" si="7"/>
        <v>-0.42802833839714838</v>
      </c>
      <c r="AC37" s="5">
        <f t="shared" si="7"/>
        <v>0.25861702464961422</v>
      </c>
      <c r="AD37" s="5"/>
      <c r="AE37" s="1">
        <f t="shared" si="8"/>
        <v>19</v>
      </c>
      <c r="AF37" s="1">
        <f t="shared" si="1"/>
        <v>20</v>
      </c>
      <c r="AG37" s="1">
        <f t="shared" si="2"/>
        <v>6</v>
      </c>
      <c r="AH37" s="1">
        <f t="shared" si="3"/>
        <v>23</v>
      </c>
      <c r="AI37" s="1">
        <f t="shared" si="4"/>
        <v>14</v>
      </c>
      <c r="AJ37" s="1">
        <f t="shared" si="5"/>
        <v>5</v>
      </c>
      <c r="AK37" s="1">
        <f t="shared" si="5"/>
        <v>5</v>
      </c>
      <c r="AL37" s="1">
        <f t="shared" si="5"/>
        <v>13</v>
      </c>
      <c r="AM37" s="1">
        <f t="shared" si="5"/>
        <v>19</v>
      </c>
      <c r="AN37" s="1">
        <f t="shared" si="5"/>
        <v>2</v>
      </c>
      <c r="AO37" s="1">
        <f t="shared" si="5"/>
        <v>15</v>
      </c>
      <c r="AP37" s="1">
        <f t="shared" si="5"/>
        <v>26</v>
      </c>
      <c r="AQ37" s="1">
        <f t="shared" si="5"/>
        <v>10</v>
      </c>
    </row>
    <row r="38" spans="1:43" ht="14.1" customHeight="1" x14ac:dyDescent="0.25">
      <c r="A38" s="1" t="s">
        <v>31</v>
      </c>
      <c r="B38" s="4">
        <v>51.249000000000002</v>
      </c>
      <c r="C38" s="4">
        <v>46.682000000000002</v>
      </c>
      <c r="D38" s="4">
        <v>65.296999999999997</v>
      </c>
      <c r="E38" s="4">
        <v>48.814999999999998</v>
      </c>
      <c r="F38" s="4">
        <v>32.597000000000001</v>
      </c>
      <c r="G38" s="4">
        <v>38.683999999999997</v>
      </c>
      <c r="H38" s="4">
        <v>49.643000000000001</v>
      </c>
      <c r="I38" s="4">
        <v>47.436</v>
      </c>
      <c r="J38" s="4">
        <v>17.636384999999997</v>
      </c>
      <c r="K38" s="4">
        <v>6.4300528796275991</v>
      </c>
      <c r="L38" s="4">
        <v>2.6083449999999999</v>
      </c>
      <c r="M38" s="4">
        <v>3.6495820000000001</v>
      </c>
      <c r="N38" s="4">
        <v>1.0960000000000001</v>
      </c>
      <c r="O38" s="4">
        <v>34.252850000000002</v>
      </c>
      <c r="P38" s="4"/>
      <c r="Q38" s="5">
        <f t="shared" si="10"/>
        <v>-8.911393393041811E-2</v>
      </c>
      <c r="R38" s="5">
        <f t="shared" si="11"/>
        <v>0.39876183539694088</v>
      </c>
      <c r="S38" s="5">
        <f t="shared" si="12"/>
        <v>-0.25241588434384432</v>
      </c>
      <c r="T38" s="5">
        <f t="shared" si="13"/>
        <v>-0.33223394448427734</v>
      </c>
      <c r="U38" s="5">
        <f t="shared" si="14"/>
        <v>0.18673497561125241</v>
      </c>
      <c r="V38" s="5">
        <f t="shared" si="15"/>
        <v>0.28329541929479896</v>
      </c>
      <c r="W38" s="5">
        <f t="shared" si="16"/>
        <v>-4.4457426021795587E-2</v>
      </c>
      <c r="X38" s="5">
        <f t="shared" si="17"/>
        <v>-0.62820674171515312</v>
      </c>
      <c r="Y38" s="5">
        <f t="shared" si="18"/>
        <v>-0.63540981444737121</v>
      </c>
      <c r="Z38" s="5">
        <f t="shared" si="19"/>
        <v>-0.59435092543888013</v>
      </c>
      <c r="AA38" s="5">
        <f t="shared" si="19"/>
        <v>0.39919450839517023</v>
      </c>
      <c r="AB38" s="5">
        <f t="shared" si="7"/>
        <v>-0.69969163591885319</v>
      </c>
      <c r="AC38" s="5">
        <f t="shared" si="7"/>
        <v>30.252600364963502</v>
      </c>
      <c r="AD38" s="5"/>
      <c r="AE38" s="1">
        <f t="shared" si="8"/>
        <v>27</v>
      </c>
      <c r="AF38" s="1">
        <f t="shared" si="1"/>
        <v>9</v>
      </c>
      <c r="AG38" s="1">
        <f t="shared" si="2"/>
        <v>27</v>
      </c>
      <c r="AH38" s="1">
        <f t="shared" si="3"/>
        <v>30</v>
      </c>
      <c r="AI38" s="1">
        <f t="shared" si="4"/>
        <v>10</v>
      </c>
      <c r="AJ38" s="1">
        <f t="shared" si="5"/>
        <v>9</v>
      </c>
      <c r="AK38" s="1">
        <f t="shared" si="5"/>
        <v>22</v>
      </c>
      <c r="AL38" s="1">
        <f t="shared" si="5"/>
        <v>22</v>
      </c>
      <c r="AM38" s="1">
        <f t="shared" si="5"/>
        <v>26</v>
      </c>
      <c r="AN38" s="1">
        <f t="shared" si="5"/>
        <v>27</v>
      </c>
      <c r="AO38" s="1">
        <f t="shared" si="5"/>
        <v>6</v>
      </c>
      <c r="AP38" s="1">
        <f t="shared" si="5"/>
        <v>29</v>
      </c>
      <c r="AQ38" s="1">
        <f t="shared" si="5"/>
        <v>3</v>
      </c>
    </row>
    <row r="40" spans="1:43" ht="14.1" customHeight="1" x14ac:dyDescent="0.25">
      <c r="A40" s="37" t="s">
        <v>34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17"/>
      <c r="AL40" s="19"/>
      <c r="AM40" s="22"/>
      <c r="AN40" s="25"/>
      <c r="AO40" s="28"/>
      <c r="AP40" s="31"/>
      <c r="AQ40" s="34"/>
    </row>
    <row r="41" spans="1:43" ht="14.1" customHeight="1" x14ac:dyDescent="0.25">
      <c r="A41" s="37" t="s">
        <v>33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17"/>
      <c r="AL41" s="19"/>
      <c r="AM41" s="22"/>
      <c r="AN41" s="25"/>
      <c r="AO41" s="28"/>
      <c r="AP41" s="31"/>
      <c r="AQ41" s="34"/>
    </row>
    <row r="42" spans="1:43" ht="14.1" customHeight="1" x14ac:dyDescent="0.25">
      <c r="A42" s="37" t="s">
        <v>32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17"/>
      <c r="AL42" s="19"/>
      <c r="AM42" s="22"/>
      <c r="AN42" s="25"/>
      <c r="AO42" s="28"/>
      <c r="AP42" s="31"/>
      <c r="AQ42" s="34"/>
    </row>
  </sheetData>
  <mergeCells count="9">
    <mergeCell ref="A1:AJ1"/>
    <mergeCell ref="A40:AJ40"/>
    <mergeCell ref="A41:AJ41"/>
    <mergeCell ref="A42:AJ42"/>
    <mergeCell ref="A4:A5"/>
    <mergeCell ref="A2:AJ2"/>
    <mergeCell ref="B4:O4"/>
    <mergeCell ref="Q4:AC4"/>
    <mergeCell ref="AE4:AQ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VariaciónValor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2018-08-17T18:45:55Z</dcterms:created>
  <dcterms:modified xsi:type="dcterms:W3CDTF">2025-08-12T19:58:47Z</dcterms:modified>
</cp:coreProperties>
</file>